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onsultorias\Fipe\Travessias\Produto Final\MEF Final\enviados\MEF Alavancado\mef_licitacao_v4\"/>
    </mc:Choice>
  </mc:AlternateContent>
  <xr:revisionPtr revIDLastSave="0" documentId="13_ncr:1_{A23C1315-6D1F-4EDF-B3B1-97A8E4A277A1}" xr6:coauthVersionLast="47" xr6:coauthVersionMax="47" xr10:uidLastSave="{00000000-0000-0000-0000-000000000000}"/>
  <bookViews>
    <workbookView xWindow="-108" yWindow="-108" windowWidth="23256" windowHeight="12456" xr2:uid="{927A28AE-FA17-4B40-BC40-8DE96675A411}"/>
  </bookViews>
  <sheets>
    <sheet name="EVTEA_real_janeiro_25" sheetId="1" r:id="rId1"/>
  </sheets>
  <externalReferences>
    <externalReference r:id="rId2"/>
    <externalReference r:id="rId3"/>
    <externalReference r:id="rId4"/>
    <externalReference r:id="rId5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65" i="1" l="1"/>
  <c r="Q365" i="1"/>
  <c r="R365" i="1"/>
  <c r="S365" i="1"/>
  <c r="T365" i="1"/>
  <c r="U365" i="1"/>
  <c r="V365" i="1"/>
  <c r="W365" i="1"/>
  <c r="X365" i="1"/>
  <c r="Y365" i="1"/>
  <c r="Z365" i="1"/>
  <c r="AA365" i="1"/>
  <c r="AB365" i="1"/>
  <c r="AC365" i="1"/>
  <c r="N146" i="1" l="1"/>
  <c r="AB146" i="1"/>
  <c r="P146" i="1"/>
  <c r="S146" i="1"/>
  <c r="Z146" i="1"/>
  <c r="L146" i="1"/>
  <c r="Q146" i="1"/>
  <c r="J146" i="1"/>
  <c r="M146" i="1"/>
  <c r="R146" i="1"/>
  <c r="V146" i="1"/>
  <c r="W146" i="1"/>
  <c r="AC146" i="1"/>
  <c r="AA146" i="1"/>
  <c r="X146" i="1"/>
  <c r="T146" i="1"/>
  <c r="AA180" i="1" l="1"/>
  <c r="J140" i="1"/>
  <c r="W187" i="1"/>
  <c r="T236" i="1"/>
  <c r="X189" i="1"/>
  <c r="L179" i="1"/>
  <c r="J185" i="1"/>
  <c r="S361" i="1"/>
  <c r="P188" i="1"/>
  <c r="O186" i="1"/>
  <c r="M358" i="1"/>
  <c r="X137" i="1"/>
  <c r="O181" i="1"/>
  <c r="Z189" i="1"/>
  <c r="Q138" i="1"/>
  <c r="V135" i="1"/>
  <c r="Y189" i="1"/>
  <c r="P234" i="1"/>
  <c r="AA234" i="1"/>
  <c r="AC235" i="1"/>
  <c r="Z145" i="1"/>
  <c r="O229" i="1"/>
  <c r="M181" i="1"/>
  <c r="M138" i="1"/>
  <c r="AA135" i="1"/>
  <c r="AA144" i="1"/>
  <c r="AC190" i="1"/>
  <c r="N142" i="1"/>
  <c r="Y184" i="1"/>
  <c r="AA235" i="1"/>
  <c r="R141" i="1"/>
  <c r="K236" i="1"/>
  <c r="R185" i="1"/>
  <c r="U230" i="1"/>
  <c r="X141" i="1"/>
  <c r="Y183" i="1"/>
  <c r="W142" i="1"/>
  <c r="Q144" i="1"/>
  <c r="Z139" i="1"/>
  <c r="Q131" i="1"/>
  <c r="V131" i="1"/>
  <c r="W140" i="1"/>
  <c r="R188" i="1"/>
  <c r="AB363" i="1"/>
  <c r="Q360" i="1"/>
  <c r="AC142" i="1"/>
  <c r="P180" i="1"/>
  <c r="S187" i="1"/>
  <c r="Z190" i="1"/>
  <c r="M142" i="1"/>
  <c r="N236" i="1"/>
  <c r="N143" i="1"/>
  <c r="AC360" i="1"/>
  <c r="S231" i="1"/>
  <c r="P228" i="1"/>
  <c r="M189" i="1"/>
  <c r="AA137" i="1"/>
  <c r="K181" i="1"/>
  <c r="AA131" i="1"/>
  <c r="O232" i="1"/>
  <c r="AB138" i="1"/>
  <c r="AA188" i="1"/>
  <c r="AB185" i="1"/>
  <c r="V183" i="1"/>
  <c r="P179" i="1"/>
  <c r="Y237" i="1"/>
  <c r="P139" i="1"/>
  <c r="R136" i="1"/>
  <c r="AB235" i="1"/>
  <c r="N228" i="1"/>
  <c r="M237" i="1"/>
  <c r="S235" i="1"/>
  <c r="P187" i="1"/>
  <c r="X144" i="1"/>
  <c r="J186" i="1"/>
  <c r="AC187" i="1"/>
  <c r="M361" i="1"/>
  <c r="AC361" i="1"/>
  <c r="Z362" i="1"/>
  <c r="Q186" i="1"/>
  <c r="X133" i="1"/>
  <c r="P142" i="1"/>
  <c r="X190" i="1"/>
  <c r="X236" i="1"/>
  <c r="W237" i="1"/>
  <c r="S362" i="1"/>
  <c r="L185" i="1"/>
  <c r="AB132" i="1"/>
  <c r="R140" i="1"/>
  <c r="U361" i="1"/>
  <c r="W138" i="1"/>
  <c r="Z183" i="1"/>
  <c r="AA361" i="1"/>
  <c r="Z229" i="1"/>
  <c r="K185" i="1"/>
  <c r="AA133" i="1"/>
  <c r="T141" i="1"/>
  <c r="P362" i="1"/>
  <c r="U137" i="1"/>
  <c r="O237" i="1"/>
  <c r="AB234" i="1"/>
  <c r="AA181" i="1"/>
  <c r="P186" i="1"/>
  <c r="N235" i="1"/>
  <c r="V235" i="1"/>
  <c r="U228" i="1"/>
  <c r="R186" i="1"/>
  <c r="AC132" i="1"/>
  <c r="K234" i="1"/>
  <c r="Z143" i="1"/>
  <c r="U185" i="1"/>
  <c r="M137" i="1"/>
  <c r="R181" i="1"/>
  <c r="U188" i="1"/>
  <c r="Z232" i="1"/>
  <c r="M364" i="1"/>
  <c r="W145" i="1"/>
  <c r="Q143" i="1"/>
  <c r="Y144" i="1"/>
  <c r="P360" i="1"/>
  <c r="S133" i="1"/>
  <c r="AB144" i="1"/>
  <c r="AC145" i="1"/>
  <c r="U145" i="1"/>
  <c r="Z231" i="1"/>
  <c r="X136" i="1"/>
  <c r="AA141" i="1"/>
  <c r="O236" i="1"/>
  <c r="O179" i="1"/>
  <c r="U186" i="1"/>
  <c r="AB141" i="1"/>
  <c r="J141" i="1"/>
  <c r="P183" i="1"/>
  <c r="U358" i="1"/>
  <c r="Z186" i="1"/>
  <c r="Z234" i="1"/>
  <c r="S138" i="1"/>
  <c r="AC236" i="1"/>
  <c r="S142" i="1"/>
  <c r="AB190" i="1"/>
  <c r="R187" i="1"/>
  <c r="AB143" i="1"/>
  <c r="O228" i="1"/>
  <c r="R360" i="1"/>
  <c r="X131" i="1"/>
  <c r="P231" i="1"/>
  <c r="AC143" i="1"/>
  <c r="N132" i="1"/>
  <c r="AC188" i="1"/>
  <c r="P136" i="1"/>
  <c r="M186" i="1"/>
  <c r="Z138" i="1"/>
  <c r="M139" i="1"/>
  <c r="U190" i="1"/>
  <c r="X145" i="1"/>
  <c r="U184" i="1"/>
  <c r="P140" i="1"/>
  <c r="AA364" i="1"/>
  <c r="J228" i="1"/>
  <c r="M140" i="1"/>
  <c r="N141" i="1"/>
  <c r="N133" i="1"/>
  <c r="R134" i="1"/>
  <c r="S185" i="1"/>
  <c r="Q180" i="1"/>
  <c r="AA362" i="1"/>
  <c r="X363" i="1"/>
  <c r="R139" i="1"/>
  <c r="V180" i="1"/>
  <c r="R190" i="1"/>
  <c r="J233" i="1"/>
  <c r="V236" i="1"/>
  <c r="Q134" i="1"/>
  <c r="P182" i="1"/>
  <c r="P185" i="1"/>
  <c r="J136" i="1"/>
  <c r="T184" i="1"/>
  <c r="M179" i="1"/>
  <c r="Q183" i="1"/>
  <c r="L132" i="1"/>
  <c r="J134" i="1"/>
  <c r="S137" i="1"/>
  <c r="N233" i="1"/>
  <c r="U189" i="1"/>
  <c r="W190" i="1"/>
  <c r="T186" i="1"/>
  <c r="N140" i="1"/>
  <c r="P230" i="1"/>
  <c r="S237" i="1"/>
  <c r="Q139" i="1"/>
  <c r="AC144" i="1"/>
  <c r="P137" i="1"/>
  <c r="N231" i="1"/>
  <c r="S234" i="1"/>
  <c r="K228" i="1"/>
  <c r="U182" i="1"/>
  <c r="Q133" i="1"/>
  <c r="X132" i="1"/>
  <c r="V358" i="1"/>
  <c r="Y141" i="1"/>
  <c r="S131" i="1"/>
  <c r="AB186" i="1"/>
  <c r="U232" i="1"/>
  <c r="S144" i="1"/>
  <c r="W185" i="1"/>
  <c r="R236" i="1"/>
  <c r="L186" i="1"/>
  <c r="AB364" i="1"/>
  <c r="AC229" i="1"/>
  <c r="AA136" i="1"/>
  <c r="AA184" i="1"/>
  <c r="N360" i="1"/>
  <c r="V139" i="1"/>
  <c r="AA189" i="1"/>
  <c r="R133" i="1"/>
  <c r="V144" i="1"/>
  <c r="Z184" i="1"/>
  <c r="M184" i="1"/>
  <c r="U234" i="1"/>
  <c r="Q135" i="1"/>
  <c r="Z179" i="1"/>
  <c r="M131" i="1"/>
  <c r="V182" i="1"/>
  <c r="Q234" i="1"/>
  <c r="M234" i="1"/>
  <c r="AA187" i="1"/>
  <c r="K233" i="1"/>
  <c r="AC231" i="1"/>
  <c r="W131" i="1"/>
  <c r="V140" i="1"/>
  <c r="K187" i="1"/>
  <c r="U364" i="1"/>
  <c r="S364" i="1"/>
  <c r="Z236" i="1"/>
  <c r="W179" i="1"/>
  <c r="AC140" i="1"/>
  <c r="Q361" i="1"/>
  <c r="S132" i="1"/>
  <c r="M135" i="1"/>
  <c r="Z364" i="1"/>
  <c r="K186" i="1"/>
  <c r="N145" i="1"/>
  <c r="N134" i="1"/>
  <c r="J231" i="1"/>
  <c r="O184" i="1"/>
  <c r="J237" i="1"/>
  <c r="W360" i="1"/>
  <c r="AC233" i="1"/>
  <c r="N237" i="1"/>
  <c r="Y236" i="1"/>
  <c r="Z140" i="1"/>
  <c r="O234" i="1"/>
  <c r="Q358" i="1"/>
  <c r="L133" i="1"/>
  <c r="J182" i="1"/>
  <c r="R183" i="1"/>
  <c r="AA185" i="1"/>
  <c r="P141" i="1"/>
  <c r="N135" i="1"/>
  <c r="K231" i="1"/>
  <c r="K180" i="1"/>
  <c r="S135" i="1"/>
  <c r="W181" i="1"/>
  <c r="L183" i="1"/>
  <c r="AC133" i="1"/>
  <c r="W137" i="1"/>
  <c r="K189" i="1"/>
  <c r="W235" i="1"/>
  <c r="R144" i="1"/>
  <c r="V179" i="1"/>
  <c r="AC189" i="1"/>
  <c r="L144" i="1"/>
  <c r="O190" i="1"/>
  <c r="J234" i="1"/>
  <c r="R189" i="1"/>
  <c r="V361" i="1"/>
  <c r="Q362" i="1"/>
  <c r="U141" i="1"/>
  <c r="S229" i="1"/>
  <c r="S360" i="1"/>
  <c r="AB362" i="1"/>
  <c r="S145" i="1"/>
  <c r="O182" i="1"/>
  <c r="T229" i="1"/>
  <c r="Q142" i="1"/>
  <c r="N144" i="1"/>
  <c r="X229" i="1"/>
  <c r="V143" i="1"/>
  <c r="M145" i="1"/>
  <c r="L136" i="1"/>
  <c r="S141" i="1"/>
  <c r="AA140" i="1"/>
  <c r="M180" i="1"/>
  <c r="L138" i="1"/>
  <c r="M183" i="1"/>
  <c r="N139" i="1"/>
  <c r="AC135" i="1"/>
  <c r="S358" i="1"/>
  <c r="T234" i="1"/>
  <c r="AA360" i="1"/>
  <c r="U180" i="1"/>
  <c r="L364" i="1"/>
  <c r="O233" i="1"/>
  <c r="W134" i="1"/>
  <c r="Y232" i="1"/>
  <c r="S143" i="1"/>
  <c r="AB187" i="1"/>
  <c r="R180" i="1"/>
  <c r="AA363" i="1"/>
  <c r="W141" i="1"/>
  <c r="X231" i="1"/>
  <c r="J183" i="1"/>
  <c r="W132" i="1"/>
  <c r="P237" i="1"/>
  <c r="Y145" i="1"/>
  <c r="Q236" i="1"/>
  <c r="Q364" i="1"/>
  <c r="T137" i="1"/>
  <c r="J133" i="1"/>
  <c r="J187" i="1"/>
  <c r="M236" i="1"/>
  <c r="Z361" i="1"/>
  <c r="O180" i="1"/>
  <c r="M132" i="1"/>
  <c r="Z182" i="1"/>
  <c r="P181" i="1"/>
  <c r="L182" i="1"/>
  <c r="U235" i="1"/>
  <c r="AC131" i="1"/>
  <c r="AC358" i="1"/>
  <c r="V133" i="1"/>
  <c r="O187" i="1"/>
  <c r="Q237" i="1"/>
  <c r="V142" i="1"/>
  <c r="X188" i="1"/>
  <c r="AA237" i="1"/>
  <c r="P235" i="1"/>
  <c r="M144" i="1"/>
  <c r="AA236" i="1"/>
  <c r="Y136" i="1"/>
  <c r="U181" i="1"/>
  <c r="X138" i="1"/>
  <c r="L134" i="1"/>
  <c r="N358" i="1"/>
  <c r="K182" i="1"/>
  <c r="J230" i="1"/>
  <c r="L145" i="1"/>
  <c r="P145" i="1"/>
  <c r="K237" i="1"/>
  <c r="Y187" i="1"/>
  <c r="Y234" i="1"/>
  <c r="Y233" i="1"/>
  <c r="S140" i="1"/>
  <c r="L135" i="1"/>
  <c r="V185" i="1"/>
  <c r="Y180" i="1"/>
  <c r="J139" i="1"/>
  <c r="AB181" i="1"/>
  <c r="Y229" i="1"/>
  <c r="Z185" i="1"/>
  <c r="K184" i="1"/>
  <c r="AC136" i="1"/>
  <c r="M133" i="1"/>
  <c r="Q179" i="1"/>
  <c r="AA179" i="1"/>
  <c r="P232" i="1"/>
  <c r="X235" i="1"/>
  <c r="T179" i="1"/>
  <c r="Z144" i="1"/>
  <c r="Y188" i="1"/>
  <c r="U183" i="1"/>
  <c r="Y228" i="1"/>
  <c r="S186" i="1"/>
  <c r="W135" i="1"/>
  <c r="W362" i="1"/>
  <c r="U360" i="1"/>
  <c r="X230" i="1"/>
  <c r="AC234" i="1"/>
  <c r="U143" i="1"/>
  <c r="M143" i="1"/>
  <c r="Z360" i="1"/>
  <c r="V188" i="1"/>
  <c r="Y230" i="1"/>
  <c r="W234" i="1"/>
  <c r="J184" i="1"/>
  <c r="AB137" i="1"/>
  <c r="Y181" i="1"/>
  <c r="V145" i="1"/>
  <c r="AA183" i="1"/>
  <c r="X134" i="1"/>
  <c r="T180" i="1"/>
  <c r="W182" i="1"/>
  <c r="R135" i="1"/>
  <c r="P364" i="1"/>
  <c r="V136" i="1"/>
  <c r="T230" i="1"/>
  <c r="M188" i="1"/>
  <c r="T140" i="1"/>
  <c r="M190" i="1"/>
  <c r="Q363" i="1"/>
  <c r="Y231" i="1"/>
  <c r="Z233" i="1"/>
  <c r="U187" i="1"/>
  <c r="AA138" i="1"/>
  <c r="W139" i="1"/>
  <c r="J179" i="1"/>
  <c r="AC237" i="1"/>
  <c r="W361" i="1"/>
  <c r="L360" i="1"/>
  <c r="W188" i="1"/>
  <c r="AB135" i="1"/>
  <c r="R362" i="1"/>
  <c r="M182" i="1"/>
  <c r="AA134" i="1"/>
  <c r="N229" i="1"/>
  <c r="AB189" i="1"/>
  <c r="V362" i="1"/>
  <c r="R358" i="1"/>
  <c r="S139" i="1"/>
  <c r="N230" i="1"/>
  <c r="S188" i="1"/>
  <c r="AB237" i="1"/>
  <c r="R132" i="1"/>
  <c r="J138" i="1"/>
  <c r="AB131" i="1"/>
  <c r="W180" i="1"/>
  <c r="O185" i="1"/>
  <c r="AC141" i="1"/>
  <c r="T136" i="1"/>
  <c r="S228" i="1"/>
  <c r="Z230" i="1"/>
  <c r="N363" i="1"/>
  <c r="Q181" i="1"/>
  <c r="J181" i="1"/>
  <c r="O231" i="1"/>
  <c r="X233" i="1"/>
  <c r="L131" i="1"/>
  <c r="W189" i="1"/>
  <c r="Q132" i="1"/>
  <c r="N131" i="1"/>
  <c r="T182" i="1"/>
  <c r="U144" i="1"/>
  <c r="L180" i="1"/>
  <c r="R145" i="1"/>
  <c r="AB139" i="1"/>
  <c r="R364" i="1"/>
  <c r="R234" i="1"/>
  <c r="Q235" i="1"/>
  <c r="AB140" i="1"/>
  <c r="P138" i="1"/>
  <c r="R131" i="1"/>
  <c r="J190" i="1"/>
  <c r="R138" i="1"/>
  <c r="T190" i="1"/>
  <c r="AB188" i="1"/>
  <c r="K232" i="1"/>
  <c r="K179" i="1"/>
  <c r="S363" i="1"/>
  <c r="L137" i="1"/>
  <c r="AB360" i="1"/>
  <c r="X362" i="1"/>
  <c r="X135" i="1"/>
  <c r="P143" i="1"/>
  <c r="AC186" i="1"/>
  <c r="AA190" i="1"/>
  <c r="T183" i="1"/>
  <c r="AC137" i="1"/>
  <c r="AB180" i="1"/>
  <c r="T231" i="1"/>
  <c r="AA145" i="1"/>
  <c r="AB145" i="1"/>
  <c r="U233" i="1"/>
  <c r="M235" i="1"/>
  <c r="P144" i="1"/>
  <c r="W136" i="1"/>
  <c r="X361" i="1"/>
  <c r="T144" i="1"/>
  <c r="S190" i="1"/>
  <c r="W144" i="1"/>
  <c r="L140" i="1"/>
  <c r="AB134" i="1"/>
  <c r="AB361" i="1"/>
  <c r="L181" i="1"/>
  <c r="M185" i="1"/>
  <c r="Z237" i="1"/>
  <c r="N361" i="1"/>
  <c r="Z142" i="1"/>
  <c r="L139" i="1"/>
  <c r="T228" i="1"/>
  <c r="P236" i="1"/>
  <c r="J137" i="1"/>
  <c r="AC364" i="1"/>
  <c r="J135" i="1"/>
  <c r="Q145" i="1"/>
  <c r="Z180" i="1"/>
  <c r="V184" i="1"/>
  <c r="M363" i="1"/>
  <c r="AA182" i="1"/>
  <c r="Q189" i="1"/>
  <c r="Y235" i="1"/>
  <c r="X358" i="1"/>
  <c r="AB183" i="1"/>
  <c r="V363" i="1"/>
  <c r="L141" i="1"/>
  <c r="L142" i="1"/>
  <c r="S232" i="1"/>
  <c r="R182" i="1"/>
  <c r="T143" i="1"/>
  <c r="J143" i="1"/>
  <c r="X228" i="1"/>
  <c r="Y186" i="1"/>
  <c r="Z358" i="1"/>
  <c r="Y190" i="1"/>
  <c r="U237" i="1"/>
  <c r="V181" i="1"/>
  <c r="X143" i="1"/>
  <c r="W363" i="1"/>
  <c r="J145" i="1"/>
  <c r="J236" i="1"/>
  <c r="K235" i="1"/>
  <c r="P363" i="1"/>
  <c r="AA142" i="1"/>
  <c r="O188" i="1"/>
  <c r="R361" i="1"/>
  <c r="Z181" i="1"/>
  <c r="AC138" i="1"/>
  <c r="X142" i="1"/>
  <c r="P190" i="1"/>
  <c r="N138" i="1"/>
  <c r="T145" i="1"/>
  <c r="P361" i="1"/>
  <c r="Y137" i="1"/>
  <c r="K188" i="1"/>
  <c r="N364" i="1"/>
  <c r="Q187" i="1"/>
  <c r="R363" i="1"/>
  <c r="T237" i="1"/>
  <c r="R179" i="1"/>
  <c r="Q141" i="1"/>
  <c r="W183" i="1"/>
  <c r="V132" i="1"/>
  <c r="R237" i="1"/>
  <c r="O235" i="1"/>
  <c r="V237" i="1"/>
  <c r="AA143" i="1"/>
  <c r="O230" i="1"/>
  <c r="X140" i="1"/>
  <c r="L361" i="1"/>
  <c r="J144" i="1"/>
  <c r="W364" i="1"/>
  <c r="W186" i="1"/>
  <c r="R235" i="1"/>
  <c r="T233" i="1"/>
  <c r="L358" i="1"/>
  <c r="U179" i="1"/>
  <c r="P233" i="1"/>
  <c r="R184" i="1"/>
  <c r="O189" i="1"/>
  <c r="AA186" i="1"/>
  <c r="Z187" i="1"/>
  <c r="J232" i="1"/>
  <c r="Q140" i="1"/>
  <c r="AA139" i="1"/>
  <c r="T142" i="1"/>
  <c r="V137" i="1"/>
  <c r="Q190" i="1"/>
  <c r="J235" i="1"/>
  <c r="AC362" i="1"/>
  <c r="O183" i="1"/>
  <c r="Q185" i="1"/>
  <c r="AB358" i="1"/>
  <c r="N137" i="1"/>
  <c r="L184" i="1"/>
  <c r="U231" i="1"/>
  <c r="AC134" i="1"/>
  <c r="P358" i="1"/>
  <c r="Q182" i="1"/>
  <c r="T185" i="1"/>
  <c r="X360" i="1"/>
  <c r="X232" i="1"/>
  <c r="V141" i="1"/>
  <c r="K229" i="1"/>
  <c r="Z235" i="1"/>
  <c r="M362" i="1"/>
  <c r="J189" i="1"/>
  <c r="AC363" i="1"/>
  <c r="U136" i="1"/>
  <c r="Z228" i="1"/>
  <c r="V189" i="1"/>
  <c r="M141" i="1"/>
  <c r="P189" i="1"/>
  <c r="T235" i="1"/>
  <c r="AC230" i="1"/>
  <c r="J188" i="1"/>
  <c r="K183" i="1"/>
  <c r="N362" i="1"/>
  <c r="T187" i="1"/>
  <c r="V360" i="1"/>
  <c r="T232" i="1"/>
  <c r="T181" i="1"/>
  <c r="U236" i="1"/>
  <c r="X139" i="1"/>
  <c r="P184" i="1"/>
  <c r="W358" i="1"/>
  <c r="AC185" i="1"/>
  <c r="Z188" i="1"/>
  <c r="X234" i="1"/>
  <c r="AA358" i="1"/>
  <c r="K230" i="1"/>
  <c r="T188" i="1"/>
  <c r="AB184" i="1"/>
  <c r="J229" i="1"/>
  <c r="J180" i="1"/>
  <c r="AB179" i="1"/>
  <c r="K190" i="1"/>
  <c r="M360" i="1"/>
  <c r="Y143" i="1"/>
  <c r="S236" i="1"/>
  <c r="Z363" i="1"/>
  <c r="V138" i="1"/>
  <c r="S233" i="1"/>
  <c r="L143" i="1"/>
  <c r="T139" i="1"/>
  <c r="J142" i="1"/>
  <c r="R137" i="1"/>
  <c r="Y179" i="1"/>
  <c r="AC228" i="1"/>
  <c r="V186" i="1"/>
  <c r="U363" i="1"/>
  <c r="M134" i="1"/>
  <c r="Y185" i="1"/>
  <c r="Y182" i="1"/>
  <c r="M136" i="1"/>
  <c r="R142" i="1"/>
  <c r="W184" i="1"/>
  <c r="W143" i="1"/>
  <c r="V190" i="1"/>
  <c r="M187" i="1"/>
  <c r="AB142" i="1"/>
  <c r="Q137" i="1"/>
  <c r="T189" i="1"/>
  <c r="AC139" i="1"/>
  <c r="AA132" i="1"/>
  <c r="AB236" i="1"/>
  <c r="Q188" i="1"/>
  <c r="L362" i="1"/>
  <c r="V364" i="1"/>
  <c r="S136" i="1"/>
  <c r="L363" i="1"/>
  <c r="T138" i="1"/>
  <c r="AB136" i="1"/>
  <c r="AB182" i="1"/>
  <c r="AB133" i="1"/>
  <c r="N232" i="1"/>
  <c r="N234" i="1"/>
  <c r="S189" i="1"/>
  <c r="R143" i="1"/>
  <c r="Q136" i="1"/>
  <c r="S134" i="1"/>
  <c r="N136" i="1"/>
  <c r="P229" i="1"/>
  <c r="X364" i="1"/>
  <c r="U229" i="1"/>
  <c r="AC232" i="1"/>
  <c r="Q184" i="1"/>
  <c r="S230" i="1"/>
  <c r="V134" i="1"/>
  <c r="U362" i="1"/>
  <c r="X237" i="1"/>
  <c r="W133" i="1"/>
  <c r="W236" i="1"/>
  <c r="L130" i="1"/>
  <c r="AC130" i="1"/>
  <c r="AA130" i="1"/>
  <c r="S130" i="1"/>
  <c r="R130" i="1"/>
  <c r="Q130" i="1"/>
  <c r="W130" i="1"/>
  <c r="V130" i="1"/>
  <c r="X130" i="1"/>
  <c r="N130" i="1"/>
  <c r="M130" i="1"/>
  <c r="AB130" i="1"/>
  <c r="O277" i="1" l="1"/>
  <c r="Q260" i="1"/>
  <c r="O174" i="1"/>
  <c r="Z282" i="1"/>
  <c r="Q318" i="1"/>
  <c r="M156" i="1"/>
  <c r="AB121" i="1"/>
  <c r="L304" i="1"/>
  <c r="Q259" i="1"/>
  <c r="AB122" i="1"/>
  <c r="Y218" i="1"/>
  <c r="AA120" i="1"/>
  <c r="V290" i="1"/>
  <c r="S205" i="1"/>
  <c r="K309" i="1"/>
  <c r="X222" i="1"/>
  <c r="AB203" i="1"/>
  <c r="Y196" i="1"/>
  <c r="J307" i="1"/>
  <c r="P287" i="1"/>
  <c r="S336" i="1"/>
  <c r="V122" i="1"/>
  <c r="Q303" i="1"/>
  <c r="S112" i="1"/>
  <c r="M197" i="1"/>
  <c r="AB210" i="1"/>
  <c r="Z323" i="1"/>
  <c r="X240" i="1"/>
  <c r="X283" i="1"/>
  <c r="AA223" i="1"/>
  <c r="J252" i="1"/>
  <c r="O311" i="1"/>
  <c r="V308" i="1"/>
  <c r="U337" i="1"/>
  <c r="X223" i="1"/>
  <c r="M154" i="1"/>
  <c r="V319" i="1"/>
  <c r="V152" i="1"/>
  <c r="O303" i="1"/>
  <c r="N275" i="1"/>
  <c r="AA209" i="1"/>
  <c r="AB175" i="1"/>
  <c r="K258" i="1"/>
  <c r="W246" i="1"/>
  <c r="W152" i="1"/>
  <c r="AB194" i="1"/>
  <c r="AB157" i="1"/>
  <c r="AB288" i="1"/>
  <c r="P222" i="1"/>
  <c r="T294" i="1"/>
  <c r="L274" i="1"/>
  <c r="V124" i="1"/>
  <c r="M211" i="1"/>
  <c r="J164" i="1"/>
  <c r="AB227" i="1"/>
  <c r="Y265" i="1"/>
  <c r="Q305" i="1"/>
  <c r="Y329" i="1"/>
  <c r="N223" i="1"/>
  <c r="AB217" i="1"/>
  <c r="R318" i="1"/>
  <c r="R206" i="1"/>
  <c r="J166" i="1"/>
  <c r="M194" i="1"/>
  <c r="O265" i="1"/>
  <c r="U287" i="1"/>
  <c r="AA197" i="1"/>
  <c r="AB219" i="1"/>
  <c r="P302" i="1"/>
  <c r="W305" i="1"/>
  <c r="AC281" i="1"/>
  <c r="T161" i="1"/>
  <c r="L168" i="1"/>
  <c r="L173" i="1"/>
  <c r="K126" i="1"/>
  <c r="P353" i="1"/>
  <c r="Y197" i="1"/>
  <c r="M249" i="1"/>
  <c r="L157" i="1"/>
  <c r="R128" i="1"/>
  <c r="N154" i="1"/>
  <c r="AA216" i="1"/>
  <c r="J272" i="1"/>
  <c r="S279" i="1"/>
  <c r="O219" i="1"/>
  <c r="K192" i="1"/>
  <c r="P290" i="1"/>
  <c r="V272" i="1"/>
  <c r="V316" i="1"/>
  <c r="T178" i="1"/>
  <c r="J355" i="1"/>
  <c r="V206" i="1"/>
  <c r="Z242" i="1"/>
  <c r="N204" i="1"/>
  <c r="W178" i="1"/>
  <c r="S128" i="1"/>
  <c r="J258" i="1"/>
  <c r="Y349" i="1"/>
  <c r="X214" i="1"/>
  <c r="N239" i="1"/>
  <c r="N347" i="1"/>
  <c r="U310" i="1"/>
  <c r="L309" i="1"/>
  <c r="Y308" i="1"/>
  <c r="N210" i="1"/>
  <c r="Q244" i="1"/>
  <c r="P282" i="1"/>
  <c r="Y116" i="1"/>
  <c r="AC212" i="1"/>
  <c r="Y259" i="1"/>
  <c r="AA115" i="1"/>
  <c r="Z326" i="1"/>
  <c r="AC260" i="1"/>
  <c r="P297" i="1"/>
  <c r="AC336" i="1"/>
  <c r="L276" i="1"/>
  <c r="W315" i="1"/>
  <c r="O227" i="1"/>
  <c r="S123" i="1"/>
  <c r="P313" i="1"/>
  <c r="Y127" i="1"/>
  <c r="V197" i="1"/>
  <c r="R323" i="1"/>
  <c r="AB246" i="1"/>
  <c r="S243" i="1"/>
  <c r="O238" i="1"/>
  <c r="L321" i="1"/>
  <c r="AB281" i="1"/>
  <c r="X173" i="1"/>
  <c r="Z345" i="1"/>
  <c r="L298" i="1"/>
  <c r="U331" i="1"/>
  <c r="N208" i="1"/>
  <c r="N291" i="1"/>
  <c r="S295" i="1"/>
  <c r="J312" i="1"/>
  <c r="R124" i="1"/>
  <c r="X265" i="1"/>
  <c r="V349" i="1"/>
  <c r="M293" i="1"/>
  <c r="W311" i="1"/>
  <c r="T260" i="1"/>
  <c r="O255" i="1"/>
  <c r="K320" i="1"/>
  <c r="M110" i="1"/>
  <c r="S209" i="1"/>
  <c r="P259" i="1"/>
  <c r="AC280" i="1"/>
  <c r="J253" i="1"/>
  <c r="X165" i="1"/>
  <c r="AA357" i="1"/>
  <c r="V161" i="1"/>
  <c r="AA210" i="1"/>
  <c r="Z154" i="1"/>
  <c r="S216" i="1"/>
  <c r="AB256" i="1"/>
  <c r="J271" i="1"/>
  <c r="S357" i="1"/>
  <c r="T212" i="1"/>
  <c r="M313" i="1"/>
  <c r="K328" i="1"/>
  <c r="R309" i="1"/>
  <c r="N289" i="1"/>
  <c r="N226" i="1"/>
  <c r="Q164" i="1"/>
  <c r="P330" i="1"/>
  <c r="Q120" i="1"/>
  <c r="U202" i="1"/>
  <c r="U265" i="1"/>
  <c r="AC150" i="1"/>
  <c r="O302" i="1"/>
  <c r="J256" i="1"/>
  <c r="U270" i="1"/>
  <c r="J323" i="1"/>
  <c r="M147" i="1"/>
  <c r="V294" i="1"/>
  <c r="L122" i="1"/>
  <c r="AB226" i="1"/>
  <c r="S286" i="1"/>
  <c r="R218" i="1"/>
  <c r="K124" i="1"/>
  <c r="Q223" i="1"/>
  <c r="T216" i="1"/>
  <c r="S274" i="1"/>
  <c r="T316" i="1"/>
  <c r="L150" i="1"/>
  <c r="Q299" i="1"/>
  <c r="V199" i="1"/>
  <c r="Y291" i="1"/>
  <c r="Q177" i="1"/>
  <c r="J281" i="1"/>
  <c r="L272" i="1"/>
  <c r="O202" i="1"/>
  <c r="L317" i="1"/>
  <c r="Q205" i="1"/>
  <c r="AB357" i="1"/>
  <c r="AA323" i="1"/>
  <c r="AA158" i="1"/>
  <c r="R177" i="1"/>
  <c r="V338" i="1"/>
  <c r="S313" i="1"/>
  <c r="AA196" i="1"/>
  <c r="O169" i="1"/>
  <c r="W192" i="1"/>
  <c r="V209" i="1"/>
  <c r="W247" i="1"/>
  <c r="Z165" i="1"/>
  <c r="J269" i="1"/>
  <c r="M219" i="1"/>
  <c r="M192" i="1"/>
  <c r="Q170" i="1"/>
  <c r="U116" i="1"/>
  <c r="Y276" i="1"/>
  <c r="Y252" i="1"/>
  <c r="W313" i="1"/>
  <c r="T340" i="1"/>
  <c r="X239" i="1"/>
  <c r="T291" i="1"/>
  <c r="O162" i="1"/>
  <c r="S288" i="1"/>
  <c r="V312" i="1"/>
  <c r="L123" i="1"/>
  <c r="Q128" i="1"/>
  <c r="X274" i="1"/>
  <c r="AC207" i="1"/>
  <c r="Q319" i="1"/>
  <c r="J196" i="1"/>
  <c r="M246" i="1"/>
  <c r="M123" i="1"/>
  <c r="V217" i="1"/>
  <c r="T202" i="1"/>
  <c r="T247" i="1"/>
  <c r="AC255" i="1"/>
  <c r="AB195" i="1"/>
  <c r="O284" i="1"/>
  <c r="M199" i="1"/>
  <c r="Z120" i="1"/>
  <c r="R172" i="1"/>
  <c r="W208" i="1"/>
  <c r="Z329" i="1"/>
  <c r="W226" i="1"/>
  <c r="K260" i="1"/>
  <c r="O240" i="1"/>
  <c r="Y281" i="1"/>
  <c r="V276" i="1"/>
  <c r="W193" i="1"/>
  <c r="AA128" i="1"/>
  <c r="S250" i="1"/>
  <c r="N242" i="1"/>
  <c r="U327" i="1"/>
  <c r="L348" i="1"/>
  <c r="J153" i="1"/>
  <c r="M300" i="1"/>
  <c r="W300" i="1"/>
  <c r="O257" i="1"/>
  <c r="AC244" i="1"/>
  <c r="L331" i="1"/>
  <c r="R118" i="1"/>
  <c r="Z340" i="1"/>
  <c r="O218" i="1"/>
  <c r="S316" i="1"/>
  <c r="O252" i="1"/>
  <c r="Q289" i="1"/>
  <c r="Y227" i="1"/>
  <c r="N177" i="1"/>
  <c r="R268" i="1"/>
  <c r="K323" i="1"/>
  <c r="Q355" i="1"/>
  <c r="W279" i="1"/>
  <c r="O289" i="1"/>
  <c r="AC208" i="1"/>
  <c r="T245" i="1"/>
  <c r="U350" i="1"/>
  <c r="Z328" i="1"/>
  <c r="K282" i="1"/>
  <c r="AA116" i="1"/>
  <c r="S325" i="1"/>
  <c r="N271" i="1"/>
  <c r="P270" i="1"/>
  <c r="R321" i="1"/>
  <c r="AA342" i="1"/>
  <c r="AB125" i="1"/>
  <c r="AA320" i="1"/>
  <c r="S217" i="1"/>
  <c r="S261" i="1"/>
  <c r="O327" i="1"/>
  <c r="J147" i="1"/>
  <c r="AB290" i="1"/>
  <c r="R319" i="1"/>
  <c r="T288" i="1"/>
  <c r="J148" i="1"/>
  <c r="AA260" i="1"/>
  <c r="AB311" i="1"/>
  <c r="W257" i="1"/>
  <c r="AB147" i="1"/>
  <c r="Q245" i="1"/>
  <c r="R204" i="1"/>
  <c r="N270" i="1"/>
  <c r="U318" i="1"/>
  <c r="R313" i="1"/>
  <c r="K117" i="1"/>
  <c r="AB117" i="1"/>
  <c r="AC305" i="1"/>
  <c r="L206" i="1"/>
  <c r="P223" i="1"/>
  <c r="AA293" i="1"/>
  <c r="O292" i="1"/>
  <c r="X211" i="1"/>
  <c r="R166" i="1"/>
  <c r="P244" i="1"/>
  <c r="Y324" i="1"/>
  <c r="T263" i="1"/>
  <c r="S152" i="1"/>
  <c r="K270" i="1"/>
  <c r="M258" i="1"/>
  <c r="K335" i="1"/>
  <c r="AB204" i="1"/>
  <c r="Q129" i="1"/>
  <c r="R344" i="1"/>
  <c r="Z110" i="1"/>
  <c r="M177" i="1"/>
  <c r="V299" i="1"/>
  <c r="Q194" i="1"/>
  <c r="T221" i="1"/>
  <c r="AC334" i="1"/>
  <c r="AB199" i="1"/>
  <c r="R119" i="1"/>
  <c r="S284" i="1"/>
  <c r="R325" i="1"/>
  <c r="S211" i="1"/>
  <c r="P268" i="1"/>
  <c r="Y195" i="1"/>
  <c r="U338" i="1"/>
  <c r="T252" i="1"/>
  <c r="L301" i="1"/>
  <c r="W211" i="1"/>
  <c r="T337" i="1"/>
  <c r="Z332" i="1"/>
  <c r="J306" i="1"/>
  <c r="J267" i="1"/>
  <c r="R122" i="1"/>
  <c r="AB299" i="1"/>
  <c r="M114" i="1"/>
  <c r="O239" i="1"/>
  <c r="O331" i="1"/>
  <c r="AA217" i="1"/>
  <c r="Q206" i="1"/>
  <c r="N209" i="1"/>
  <c r="P315" i="1"/>
  <c r="M278" i="1"/>
  <c r="X203" i="1"/>
  <c r="N211" i="1"/>
  <c r="U122" i="1"/>
  <c r="Q281" i="1"/>
  <c r="Q203" i="1"/>
  <c r="K198" i="1"/>
  <c r="T312" i="1"/>
  <c r="AB295" i="1"/>
  <c r="O351" i="1"/>
  <c r="AB294" i="1"/>
  <c r="AB267" i="1"/>
  <c r="V335" i="1"/>
  <c r="J226" i="1"/>
  <c r="J297" i="1"/>
  <c r="R154" i="1"/>
  <c r="J300" i="1"/>
  <c r="Z199" i="1"/>
  <c r="T327" i="1"/>
  <c r="S240" i="1"/>
  <c r="O301" i="1"/>
  <c r="AA126" i="1"/>
  <c r="AA348" i="1"/>
  <c r="N205" i="1"/>
  <c r="AA299" i="1"/>
  <c r="L162" i="1"/>
  <c r="Z343" i="1"/>
  <c r="Y334" i="1"/>
  <c r="AA343" i="1"/>
  <c r="R193" i="1"/>
  <c r="M200" i="1"/>
  <c r="AC314" i="1"/>
  <c r="AB317" i="1"/>
  <c r="W154" i="1"/>
  <c r="AC262" i="1"/>
  <c r="V159" i="1"/>
  <c r="S223" i="1"/>
  <c r="AC213" i="1"/>
  <c r="AA226" i="1"/>
  <c r="U199" i="1"/>
  <c r="T276" i="1"/>
  <c r="AA295" i="1"/>
  <c r="Z150" i="1"/>
  <c r="N279" i="1"/>
  <c r="K245" i="1"/>
  <c r="U177" i="1"/>
  <c r="K293" i="1"/>
  <c r="O221" i="1"/>
  <c r="AB174" i="1"/>
  <c r="O163" i="1"/>
  <c r="K342" i="1"/>
  <c r="R260" i="1"/>
  <c r="T204" i="1"/>
  <c r="AB277" i="1"/>
  <c r="AC335" i="1"/>
  <c r="AC274" i="1"/>
  <c r="U355" i="1"/>
  <c r="AB324" i="1"/>
  <c r="X220" i="1"/>
  <c r="U342" i="1"/>
  <c r="N259" i="1"/>
  <c r="AB304" i="1"/>
  <c r="Q215" i="1"/>
  <c r="T297" i="1"/>
  <c r="J294" i="1"/>
  <c r="T191" i="1"/>
  <c r="K336" i="1"/>
  <c r="AA206" i="1"/>
  <c r="K165" i="1"/>
  <c r="J270" i="1"/>
  <c r="Q114" i="1"/>
  <c r="R300" i="1"/>
  <c r="T257" i="1"/>
  <c r="Q191" i="1"/>
  <c r="L333" i="1"/>
  <c r="R292" i="1"/>
  <c r="U334" i="1"/>
  <c r="AA225" i="1"/>
  <c r="P307" i="1"/>
  <c r="V156" i="1"/>
  <c r="Q167" i="1"/>
  <c r="T172" i="1"/>
  <c r="S113" i="1"/>
  <c r="L323" i="1"/>
  <c r="U301" i="1"/>
  <c r="S124" i="1"/>
  <c r="W280" i="1"/>
  <c r="S127" i="1"/>
  <c r="J347" i="1"/>
  <c r="U330" i="1"/>
  <c r="K262" i="1"/>
  <c r="Q153" i="1"/>
  <c r="S251" i="1"/>
  <c r="AA288" i="1"/>
  <c r="T352" i="1"/>
  <c r="AB269" i="1"/>
  <c r="P123" i="1"/>
  <c r="S219" i="1"/>
  <c r="T351" i="1"/>
  <c r="J292" i="1"/>
  <c r="X267" i="1"/>
  <c r="K118" i="1"/>
  <c r="Z225" i="1"/>
  <c r="Y299" i="1"/>
  <c r="U197" i="1"/>
  <c r="T246" i="1"/>
  <c r="J340" i="1"/>
  <c r="P329" i="1"/>
  <c r="T277" i="1"/>
  <c r="U315" i="1"/>
  <c r="Z197" i="1"/>
  <c r="Y211" i="1"/>
  <c r="P308" i="1"/>
  <c r="M259" i="1"/>
  <c r="Z339" i="1"/>
  <c r="T335" i="1"/>
  <c r="S218" i="1"/>
  <c r="U200" i="1"/>
  <c r="Q249" i="1"/>
  <c r="AC238" i="1"/>
  <c r="AB224" i="1"/>
  <c r="U348" i="1"/>
  <c r="T345" i="1"/>
  <c r="S149" i="1"/>
  <c r="U115" i="1"/>
  <c r="S207" i="1"/>
  <c r="U117" i="1"/>
  <c r="Z277" i="1"/>
  <c r="J290" i="1"/>
  <c r="X127" i="1"/>
  <c r="W320" i="1"/>
  <c r="P127" i="1"/>
  <c r="O294" i="1"/>
  <c r="AA329" i="1"/>
  <c r="X178" i="1"/>
  <c r="P338" i="1"/>
  <c r="W269" i="1"/>
  <c r="Z348" i="1"/>
  <c r="Y280" i="1"/>
  <c r="AA276" i="1"/>
  <c r="AA307" i="1"/>
  <c r="J225" i="1"/>
  <c r="W176" i="1"/>
  <c r="J178" i="1"/>
  <c r="Y277" i="1"/>
  <c r="O310" i="1"/>
  <c r="K164" i="1"/>
  <c r="L151" i="1"/>
  <c r="AB124" i="1"/>
  <c r="V343" i="1"/>
  <c r="S242" i="1"/>
  <c r="O172" i="1"/>
  <c r="J201" i="1"/>
  <c r="Y193" i="1"/>
  <c r="M214" i="1"/>
  <c r="P256" i="1"/>
  <c r="AC259" i="1"/>
  <c r="V127" i="1"/>
  <c r="AB202" i="1"/>
  <c r="Q218" i="1"/>
  <c r="T150" i="1"/>
  <c r="L320" i="1"/>
  <c r="M111" i="1"/>
  <c r="P298" i="1"/>
  <c r="AC356" i="1"/>
  <c r="L159" i="1"/>
  <c r="V226" i="1"/>
  <c r="Z258" i="1"/>
  <c r="Y290" i="1"/>
  <c r="M224" i="1"/>
  <c r="V114" i="1"/>
  <c r="Z212" i="1"/>
  <c r="T299" i="1"/>
  <c r="AA117" i="1"/>
  <c r="M312" i="1"/>
  <c r="N265" i="1"/>
  <c r="AA339" i="1"/>
  <c r="Y222" i="1"/>
  <c r="AB161" i="1"/>
  <c r="S347" i="1"/>
  <c r="O266" i="1"/>
  <c r="J173" i="1"/>
  <c r="S315" i="1"/>
  <c r="AA268" i="1"/>
  <c r="X285" i="1"/>
  <c r="P300" i="1"/>
  <c r="S247" i="1"/>
  <c r="R196" i="1"/>
  <c r="O198" i="1"/>
  <c r="K125" i="1"/>
  <c r="W335" i="1"/>
  <c r="O127" i="1"/>
  <c r="AB214" i="1"/>
  <c r="Q113" i="1"/>
  <c r="K354" i="1"/>
  <c r="R259" i="1"/>
  <c r="J284" i="1"/>
  <c r="S283" i="1"/>
  <c r="T207" i="1"/>
  <c r="X315" i="1"/>
  <c r="Y303" i="1"/>
  <c r="T159" i="1"/>
  <c r="R267" i="1"/>
  <c r="K265" i="1"/>
  <c r="Y214" i="1"/>
  <c r="X205" i="1"/>
  <c r="V176" i="1"/>
  <c r="L313" i="1"/>
  <c r="J122" i="1"/>
  <c r="X154" i="1"/>
  <c r="M171" i="1"/>
  <c r="M295" i="1"/>
  <c r="Z308" i="1"/>
  <c r="AA244" i="1"/>
  <c r="V331" i="1"/>
  <c r="Z279" i="1"/>
  <c r="X260" i="1"/>
  <c r="O279" i="1"/>
  <c r="K128" i="1"/>
  <c r="Z166" i="1"/>
  <c r="P164" i="1"/>
  <c r="P193" i="1"/>
  <c r="Q199" i="1"/>
  <c r="L305" i="1"/>
  <c r="K349" i="1"/>
  <c r="U349" i="1"/>
  <c r="U302" i="1"/>
  <c r="Y314" i="1"/>
  <c r="P200" i="1"/>
  <c r="Y158" i="1"/>
  <c r="U289" i="1"/>
  <c r="O241" i="1"/>
  <c r="J280" i="1"/>
  <c r="AA122" i="1"/>
  <c r="Q117" i="1"/>
  <c r="Z347" i="1"/>
  <c r="O216" i="1"/>
  <c r="J159" i="1"/>
  <c r="AA161" i="1"/>
  <c r="R295" i="1"/>
  <c r="K191" i="1"/>
  <c r="V201" i="1"/>
  <c r="P340" i="1"/>
  <c r="R115" i="1"/>
  <c r="AA281" i="1"/>
  <c r="Y208" i="1"/>
  <c r="P311" i="1"/>
  <c r="AA224" i="1"/>
  <c r="U332" i="1"/>
  <c r="J338" i="1"/>
  <c r="W175" i="1"/>
  <c r="J282" i="1"/>
  <c r="AB220" i="1"/>
  <c r="T223" i="1"/>
  <c r="M176" i="1"/>
  <c r="O332" i="1"/>
  <c r="O177" i="1"/>
  <c r="K346" i="1"/>
  <c r="N263" i="1"/>
  <c r="P318" i="1"/>
  <c r="S317" i="1"/>
  <c r="K238" i="1"/>
  <c r="P242" i="1"/>
  <c r="M298" i="1"/>
  <c r="AA221" i="1"/>
  <c r="AB165" i="1"/>
  <c r="U336" i="1"/>
  <c r="V125" i="1"/>
  <c r="J291" i="1"/>
  <c r="P215" i="1"/>
  <c r="M166" i="1"/>
  <c r="AC198" i="1"/>
  <c r="U114" i="1"/>
  <c r="Q227" i="1"/>
  <c r="M325" i="1"/>
  <c r="W318" i="1"/>
  <c r="T239" i="1"/>
  <c r="J311" i="1"/>
  <c r="X151" i="1"/>
  <c r="M152" i="1"/>
  <c r="Y221" i="1"/>
  <c r="AC203" i="1"/>
  <c r="AB192" i="1"/>
  <c r="R301" i="1"/>
  <c r="Q344" i="1"/>
  <c r="W155" i="1"/>
  <c r="Y305" i="1"/>
  <c r="Q196" i="1"/>
  <c r="AC171" i="1"/>
  <c r="Z289" i="1"/>
  <c r="S200" i="1"/>
  <c r="T242" i="1"/>
  <c r="Z311" i="1"/>
  <c r="Q257" i="1"/>
  <c r="T306" i="1"/>
  <c r="Q290" i="1"/>
  <c r="N281" i="1"/>
  <c r="Y342" i="1"/>
  <c r="W159" i="1"/>
  <c r="P342" i="1"/>
  <c r="T333" i="1"/>
  <c r="AA222" i="1"/>
  <c r="K294" i="1"/>
  <c r="S177" i="1"/>
  <c r="U166" i="1"/>
  <c r="S163" i="1"/>
  <c r="U127" i="1"/>
  <c r="M302" i="1"/>
  <c r="Z174" i="1"/>
  <c r="Y199" i="1"/>
  <c r="P162" i="1"/>
  <c r="AA326" i="1"/>
  <c r="V291" i="1"/>
  <c r="J275" i="1"/>
  <c r="Q157" i="1"/>
  <c r="W203" i="1"/>
  <c r="S115" i="1"/>
  <c r="W120" i="1"/>
  <c r="J207" i="1"/>
  <c r="Z175" i="1"/>
  <c r="AB356" i="1"/>
  <c r="Y285" i="1"/>
  <c r="AB113" i="1"/>
  <c r="P226" i="1"/>
  <c r="AA338" i="1"/>
  <c r="L349" i="1"/>
  <c r="R125" i="1"/>
  <c r="W214" i="1"/>
  <c r="O286" i="1"/>
  <c r="O159" i="1"/>
  <c r="K116" i="1"/>
  <c r="AA220" i="1"/>
  <c r="AB268" i="1"/>
  <c r="AB215" i="1"/>
  <c r="X225" i="1"/>
  <c r="L300" i="1"/>
  <c r="Q342" i="1"/>
  <c r="L319" i="1"/>
  <c r="M216" i="1"/>
  <c r="S287" i="1"/>
  <c r="P178" i="1"/>
  <c r="AA200" i="1"/>
  <c r="T356" i="1"/>
  <c r="R336" i="1"/>
  <c r="U178" i="1"/>
  <c r="Z213" i="1"/>
  <c r="W202" i="1"/>
  <c r="X253" i="1"/>
  <c r="N167" i="1"/>
  <c r="T357" i="1"/>
  <c r="P110" i="1"/>
  <c r="R299" i="1"/>
  <c r="N257" i="1"/>
  <c r="Z322" i="1"/>
  <c r="Q307" i="1"/>
  <c r="X208" i="1"/>
  <c r="AA337" i="1"/>
  <c r="Q247" i="1"/>
  <c r="U356" i="1"/>
  <c r="R126" i="1"/>
  <c r="Q172" i="1"/>
  <c r="K297" i="1"/>
  <c r="X316" i="1"/>
  <c r="AC272" i="1"/>
  <c r="Q211" i="1"/>
  <c r="V271" i="1"/>
  <c r="Z259" i="1"/>
  <c r="AC256" i="1"/>
  <c r="P202" i="1"/>
  <c r="J273" i="1"/>
  <c r="AB297" i="1"/>
  <c r="Q315" i="1"/>
  <c r="Y161" i="1"/>
  <c r="AC222" i="1"/>
  <c r="W302" i="1"/>
  <c r="X289" i="1"/>
  <c r="Y247" i="1"/>
  <c r="O160" i="1"/>
  <c r="Q169" i="1"/>
  <c r="W128" i="1"/>
  <c r="S291" i="1"/>
  <c r="T256" i="1"/>
  <c r="AB323" i="1"/>
  <c r="L156" i="1"/>
  <c r="T261" i="1"/>
  <c r="Y245" i="1"/>
  <c r="AB334" i="1"/>
  <c r="AC166" i="1"/>
  <c r="T112" i="1"/>
  <c r="M174" i="1"/>
  <c r="X293" i="1"/>
  <c r="T347" i="1"/>
  <c r="Q151" i="1"/>
  <c r="AB312" i="1"/>
  <c r="N221" i="1"/>
  <c r="O166" i="1"/>
  <c r="O308" i="1"/>
  <c r="AA118" i="1"/>
  <c r="V268" i="1"/>
  <c r="Y159" i="1"/>
  <c r="P251" i="1"/>
  <c r="V304" i="1"/>
  <c r="N247" i="1"/>
  <c r="M129" i="1"/>
  <c r="J293" i="1"/>
  <c r="V356" i="1"/>
  <c r="V165" i="1"/>
  <c r="Z109" i="1"/>
  <c r="S264" i="1"/>
  <c r="Y337" i="1"/>
  <c r="Y253" i="1"/>
  <c r="N152" i="1"/>
  <c r="S153" i="1"/>
  <c r="S203" i="1"/>
  <c r="V157" i="1"/>
  <c r="K324" i="1"/>
  <c r="S305" i="1"/>
  <c r="N295" i="1"/>
  <c r="O293" i="1"/>
  <c r="J334" i="1"/>
  <c r="O313" i="1"/>
  <c r="AB156" i="1"/>
  <c r="O261" i="1"/>
  <c r="S258" i="1"/>
  <c r="AB110" i="1"/>
  <c r="AA151" i="1"/>
  <c r="Y335" i="1"/>
  <c r="L167" i="1"/>
  <c r="W227" i="1"/>
  <c r="Z342" i="1"/>
  <c r="X153" i="1"/>
  <c r="T215" i="1"/>
  <c r="P192" i="1"/>
  <c r="Q316" i="1"/>
  <c r="R117" i="1"/>
  <c r="L154" i="1"/>
  <c r="V305" i="1"/>
  <c r="AC304" i="1"/>
  <c r="AA153" i="1"/>
  <c r="Y111" i="1"/>
  <c r="Z129" i="1"/>
  <c r="L147" i="1"/>
  <c r="AA193" i="1"/>
  <c r="S170" i="1"/>
  <c r="R197" i="1"/>
  <c r="AB346" i="1"/>
  <c r="Z227" i="1"/>
  <c r="AB193" i="1"/>
  <c r="V328" i="1"/>
  <c r="Q273" i="1"/>
  <c r="M320" i="1"/>
  <c r="AA203" i="1"/>
  <c r="P263" i="1"/>
  <c r="W295" i="1"/>
  <c r="AC241" i="1"/>
  <c r="AC288" i="1"/>
  <c r="P289" i="1"/>
  <c r="P348" i="1"/>
  <c r="AC287" i="1"/>
  <c r="S162" i="1"/>
  <c r="Q256" i="1"/>
  <c r="U321" i="1"/>
  <c r="V274" i="1"/>
  <c r="Z125" i="1"/>
  <c r="S166" i="1"/>
  <c r="J322" i="1"/>
  <c r="V269" i="1"/>
  <c r="P286" i="1"/>
  <c r="V121" i="1"/>
  <c r="U250" i="1"/>
  <c r="V120" i="1"/>
  <c r="X290" i="1"/>
  <c r="Q212" i="1"/>
  <c r="T303" i="1"/>
  <c r="T124" i="1"/>
  <c r="X116" i="1"/>
  <c r="R199" i="1"/>
  <c r="W199" i="1"/>
  <c r="O333" i="1"/>
  <c r="P113" i="1"/>
  <c r="X357" i="1"/>
  <c r="V333" i="1"/>
  <c r="R209" i="1"/>
  <c r="Q297" i="1"/>
  <c r="AA170" i="1"/>
  <c r="P309" i="1"/>
  <c r="N344" i="1"/>
  <c r="J261" i="1"/>
  <c r="U357" i="1"/>
  <c r="L120" i="1"/>
  <c r="Q173" i="1"/>
  <c r="W259" i="1"/>
  <c r="M148" i="1"/>
  <c r="Z122" i="1"/>
  <c r="W171" i="1"/>
  <c r="X325" i="1"/>
  <c r="Y200" i="1"/>
  <c r="J303" i="1"/>
  <c r="O355" i="1"/>
  <c r="Z178" i="1"/>
  <c r="R317" i="1"/>
  <c r="AB293" i="1"/>
  <c r="O250" i="1"/>
  <c r="Q226" i="1"/>
  <c r="S273" i="1"/>
  <c r="M268" i="1"/>
  <c r="J227" i="1"/>
  <c r="N174" i="1"/>
  <c r="K264" i="1"/>
  <c r="O176" i="1"/>
  <c r="R220" i="1"/>
  <c r="N276" i="1"/>
  <c r="Z286" i="1"/>
  <c r="AA272" i="1"/>
  <c r="K288" i="1"/>
  <c r="X248" i="1"/>
  <c r="J198" i="1"/>
  <c r="AC221" i="1"/>
  <c r="AC270" i="1"/>
  <c r="T171" i="1"/>
  <c r="AC215" i="1"/>
  <c r="M151" i="1"/>
  <c r="Z357" i="1"/>
  <c r="O167" i="1"/>
  <c r="M267" i="1"/>
  <c r="V347" i="1"/>
  <c r="O242" i="1"/>
  <c r="Q150" i="1"/>
  <c r="R355" i="1"/>
  <c r="AC245" i="1"/>
  <c r="W166" i="1"/>
  <c r="Q148" i="1"/>
  <c r="Y258" i="1"/>
  <c r="V205" i="1"/>
  <c r="AA219" i="1"/>
  <c r="S169" i="1"/>
  <c r="AA317" i="1"/>
  <c r="W222" i="1"/>
  <c r="Z114" i="1"/>
  <c r="Q125" i="1"/>
  <c r="O111" i="1"/>
  <c r="AB257" i="1"/>
  <c r="J247" i="1"/>
  <c r="N249" i="1"/>
  <c r="T355" i="1"/>
  <c r="J329" i="1"/>
  <c r="P326" i="1"/>
  <c r="AB278" i="1"/>
  <c r="U191" i="1"/>
  <c r="AA257" i="1"/>
  <c r="K284" i="1"/>
  <c r="T314" i="1"/>
  <c r="V293" i="1"/>
  <c r="J313" i="1"/>
  <c r="AB169" i="1"/>
  <c r="W174" i="1"/>
  <c r="AA218" i="1"/>
  <c r="M120" i="1"/>
  <c r="K127" i="1"/>
  <c r="Z298" i="1"/>
  <c r="AB212" i="1"/>
  <c r="AA278" i="1"/>
  <c r="AC346" i="1"/>
  <c r="K255" i="1"/>
  <c r="J351" i="1"/>
  <c r="V314" i="1"/>
  <c r="P117" i="1"/>
  <c r="V332" i="1"/>
  <c r="T111" i="1"/>
  <c r="O278" i="1"/>
  <c r="L161" i="1"/>
  <c r="T197" i="1"/>
  <c r="Y351" i="1"/>
  <c r="T193" i="1"/>
  <c r="AB222" i="1"/>
  <c r="AC197" i="1"/>
  <c r="S270" i="1"/>
  <c r="J170" i="1"/>
  <c r="W219" i="1"/>
  <c r="R269" i="1"/>
  <c r="AB345" i="1"/>
  <c r="U261" i="1"/>
  <c r="R256" i="1"/>
  <c r="K350" i="1"/>
  <c r="U268" i="1"/>
  <c r="R157" i="1"/>
  <c r="L341" i="1"/>
  <c r="X345" i="1"/>
  <c r="S165" i="1"/>
  <c r="O259" i="1"/>
  <c r="X245" i="1"/>
  <c r="T313" i="1"/>
  <c r="Z356" i="1"/>
  <c r="Z238" i="1"/>
  <c r="AB159" i="1"/>
  <c r="P295" i="1"/>
  <c r="AA274" i="1"/>
  <c r="Q207" i="1"/>
  <c r="Q294" i="1"/>
  <c r="M296" i="1"/>
  <c r="R311" i="1"/>
  <c r="U353" i="1"/>
  <c r="AB160" i="1"/>
  <c r="T206" i="1"/>
  <c r="O337" i="1"/>
  <c r="W168" i="1"/>
  <c r="X242" i="1"/>
  <c r="P255" i="1"/>
  <c r="V118" i="1"/>
  <c r="AA165" i="1"/>
  <c r="P124" i="1"/>
  <c r="K194" i="1"/>
  <c r="X210" i="1"/>
  <c r="Q217" i="1"/>
  <c r="AC286" i="1"/>
  <c r="S244" i="1"/>
  <c r="AA325" i="1"/>
  <c r="X256" i="1"/>
  <c r="T115" i="1"/>
  <c r="Q171" i="1"/>
  <c r="M225" i="1"/>
  <c r="T262" i="1"/>
  <c r="Y298" i="1"/>
  <c r="K263" i="1"/>
  <c r="W156" i="1"/>
  <c r="AB354" i="1"/>
  <c r="K351" i="1"/>
  <c r="M213" i="1"/>
  <c r="L170" i="1"/>
  <c r="V348" i="1"/>
  <c r="W217" i="1"/>
  <c r="AC128" i="1"/>
  <c r="W345" i="1"/>
  <c r="J127" i="1"/>
  <c r="M308" i="1"/>
  <c r="R224" i="1"/>
  <c r="R334" i="1"/>
  <c r="J244" i="1"/>
  <c r="W197" i="1"/>
  <c r="V164" i="1"/>
  <c r="U283" i="1"/>
  <c r="U193" i="1"/>
  <c r="Y350" i="1"/>
  <c r="J171" i="1"/>
  <c r="O312" i="1"/>
  <c r="J202" i="1"/>
  <c r="P252" i="1"/>
  <c r="AA215" i="1"/>
  <c r="Q334" i="1"/>
  <c r="R227" i="1"/>
  <c r="AC168" i="1"/>
  <c r="AB335" i="1"/>
  <c r="AA290" i="1"/>
  <c r="Q176" i="1"/>
  <c r="M227" i="1"/>
  <c r="L221" i="1"/>
  <c r="K303" i="1"/>
  <c r="M160" i="1"/>
  <c r="Z202" i="1"/>
  <c r="Z294" i="1"/>
  <c r="J262" i="1"/>
  <c r="J114" i="1"/>
  <c r="J161" i="1"/>
  <c r="J353" i="1"/>
  <c r="V218" i="1"/>
  <c r="S171" i="1"/>
  <c r="AC113" i="1"/>
  <c r="Y328" i="1"/>
  <c r="AC129" i="1"/>
  <c r="K123" i="1"/>
  <c r="W312" i="1"/>
  <c r="AB313" i="1"/>
  <c r="N346" i="1"/>
  <c r="J286" i="1"/>
  <c r="R129" i="1"/>
  <c r="AA322" i="1"/>
  <c r="Z338" i="1"/>
  <c r="P280" i="1"/>
  <c r="V148" i="1"/>
  <c r="Q300" i="1"/>
  <c r="W198" i="1"/>
  <c r="R314" i="1"/>
  <c r="O128" i="1"/>
  <c r="Y216" i="1"/>
  <c r="J155" i="1"/>
  <c r="O223" i="1"/>
  <c r="O209" i="1"/>
  <c r="Q337" i="1"/>
  <c r="W204" i="1"/>
  <c r="AA271" i="1"/>
  <c r="Y348" i="1"/>
  <c r="M150" i="1"/>
  <c r="Q168" i="1"/>
  <c r="Z285" i="1"/>
  <c r="S238" i="1"/>
  <c r="Y217" i="1"/>
  <c r="L211" i="1"/>
  <c r="X167" i="1"/>
  <c r="T346" i="1"/>
  <c r="T174" i="1"/>
  <c r="J321" i="1"/>
  <c r="Z265" i="1"/>
  <c r="V318" i="1"/>
  <c r="Y315" i="1"/>
  <c r="V149" i="1"/>
  <c r="U316" i="1"/>
  <c r="AB163" i="1"/>
  <c r="AC293" i="1"/>
  <c r="R112" i="1"/>
  <c r="Z124" i="1"/>
  <c r="L171" i="1"/>
  <c r="AC285" i="1"/>
  <c r="T203" i="1"/>
  <c r="J121" i="1"/>
  <c r="AA114" i="1"/>
  <c r="X227" i="1"/>
  <c r="S282" i="1"/>
  <c r="J208" i="1"/>
  <c r="AA147" i="1"/>
  <c r="AB200" i="1"/>
  <c r="L311" i="1"/>
  <c r="T214" i="1"/>
  <c r="R151" i="1"/>
  <c r="AB296" i="1"/>
  <c r="R150" i="1"/>
  <c r="S344" i="1"/>
  <c r="K252" i="1"/>
  <c r="AA157" i="1"/>
  <c r="Y169" i="1"/>
  <c r="M288" i="1"/>
  <c r="Q330" i="1"/>
  <c r="AA213" i="1"/>
  <c r="R200" i="1"/>
  <c r="U282" i="1"/>
  <c r="V300" i="1"/>
  <c r="N250" i="1"/>
  <c r="V340" i="1"/>
  <c r="Y295" i="1"/>
  <c r="S262" i="1"/>
  <c r="AC278" i="1"/>
  <c r="Q197" i="1"/>
  <c r="O339" i="1"/>
  <c r="U112" i="1"/>
  <c r="M198" i="1"/>
  <c r="T195" i="1"/>
  <c r="S268" i="1"/>
  <c r="Q166" i="1"/>
  <c r="O195" i="1"/>
  <c r="K195" i="1"/>
  <c r="U256" i="1"/>
  <c r="S172" i="1"/>
  <c r="V298" i="1"/>
  <c r="O225" i="1"/>
  <c r="M318" i="1"/>
  <c r="U247" i="1"/>
  <c r="AA292" i="1"/>
  <c r="J330" i="1"/>
  <c r="AA172" i="1"/>
  <c r="Z333" i="1"/>
  <c r="N292" i="1"/>
  <c r="V336" i="1"/>
  <c r="X286" i="1"/>
  <c r="J241" i="1"/>
  <c r="O316" i="1"/>
  <c r="Y248" i="1"/>
  <c r="V195" i="1"/>
  <c r="AB209" i="1"/>
  <c r="Z263" i="1"/>
  <c r="AB308" i="1"/>
  <c r="O268" i="1"/>
  <c r="AB208" i="1"/>
  <c r="AC209" i="1"/>
  <c r="W336" i="1"/>
  <c r="K330" i="1"/>
  <c r="AB315" i="1"/>
  <c r="V150" i="1"/>
  <c r="Q292" i="1"/>
  <c r="W206" i="1"/>
  <c r="P163" i="1"/>
  <c r="X170" i="1"/>
  <c r="O193" i="1"/>
  <c r="J194" i="1"/>
  <c r="U309" i="1"/>
  <c r="R291" i="1"/>
  <c r="J221" i="1"/>
  <c r="R316" i="1"/>
  <c r="Z310" i="1"/>
  <c r="X272" i="1"/>
  <c r="T279" i="1"/>
  <c r="T274" i="1"/>
  <c r="Z240" i="1"/>
  <c r="V221" i="1"/>
  <c r="Q126" i="1"/>
  <c r="V310" i="1"/>
  <c r="AA347" i="1"/>
  <c r="P346" i="1"/>
  <c r="S201" i="1"/>
  <c r="K298" i="1"/>
  <c r="Z254" i="1"/>
  <c r="Y226" i="1"/>
  <c r="AC153" i="1"/>
  <c r="P150" i="1"/>
  <c r="P239" i="1"/>
  <c r="Q296" i="1"/>
  <c r="W309" i="1"/>
  <c r="W316" i="1"/>
  <c r="P285" i="1"/>
  <c r="V307" i="1"/>
  <c r="O161" i="1"/>
  <c r="U128" i="1"/>
  <c r="R173" i="1"/>
  <c r="V301" i="1"/>
  <c r="L353" i="1"/>
  <c r="P210" i="1"/>
  <c r="S221" i="1"/>
  <c r="K250" i="1"/>
  <c r="Y327" i="1"/>
  <c r="U305" i="1"/>
  <c r="W356" i="1"/>
  <c r="V275" i="1"/>
  <c r="O276" i="1"/>
  <c r="S204" i="1"/>
  <c r="Z126" i="1"/>
  <c r="M260" i="1"/>
  <c r="Q149" i="1"/>
  <c r="U346" i="1"/>
  <c r="R213" i="1"/>
  <c r="AA198" i="1"/>
  <c r="AB310" i="1"/>
  <c r="L192" i="1"/>
  <c r="AB191" i="1"/>
  <c r="AA336" i="1"/>
  <c r="O356" i="1"/>
  <c r="AB292" i="1"/>
  <c r="AB305" i="1"/>
  <c r="Z177" i="1"/>
  <c r="R226" i="1"/>
  <c r="AA129" i="1"/>
  <c r="X287" i="1"/>
  <c r="S125" i="1"/>
  <c r="Y114" i="1"/>
  <c r="J278" i="1"/>
  <c r="R258" i="1"/>
  <c r="T259" i="1"/>
  <c r="AB166" i="1"/>
  <c r="Z287" i="1"/>
  <c r="O109" i="1"/>
  <c r="S271" i="1"/>
  <c r="W149" i="1"/>
  <c r="U214" i="1"/>
  <c r="W301" i="1"/>
  <c r="W324" i="1"/>
  <c r="W126" i="1"/>
  <c r="Q341" i="1"/>
  <c r="X169" i="1"/>
  <c r="AA168" i="1"/>
  <c r="T226" i="1"/>
  <c r="Y126" i="1"/>
  <c r="Y353" i="1"/>
  <c r="P334" i="1"/>
  <c r="O305" i="1"/>
  <c r="Z319" i="1"/>
  <c r="O267" i="1"/>
  <c r="P241" i="1"/>
  <c r="X149" i="1"/>
  <c r="N227" i="1"/>
  <c r="J295" i="1"/>
  <c r="M159" i="1"/>
  <c r="U192" i="1"/>
  <c r="K115" i="1"/>
  <c r="Z318" i="1"/>
  <c r="O264" i="1"/>
  <c r="O204" i="1"/>
  <c r="R147" i="1"/>
  <c r="M153" i="1"/>
  <c r="O296" i="1"/>
  <c r="K289" i="1"/>
  <c r="N280" i="1"/>
  <c r="J218" i="1"/>
  <c r="J204" i="1"/>
  <c r="P129" i="1"/>
  <c r="O126" i="1"/>
  <c r="Y331" i="1"/>
  <c r="J212" i="1"/>
  <c r="R164" i="1"/>
  <c r="S164" i="1"/>
  <c r="L306" i="1"/>
  <c r="R280" i="1"/>
  <c r="W215" i="1"/>
  <c r="J176" i="1"/>
  <c r="V171" i="1"/>
  <c r="AC283" i="1"/>
  <c r="V153" i="1"/>
  <c r="V279" i="1"/>
  <c r="AC291" i="1"/>
  <c r="S354" i="1"/>
  <c r="R208" i="1"/>
  <c r="Q317" i="1"/>
  <c r="L149" i="1"/>
  <c r="V227" i="1"/>
  <c r="Q202" i="1"/>
  <c r="X114" i="1"/>
  <c r="J254" i="1"/>
  <c r="Y240" i="1"/>
  <c r="W357" i="1"/>
  <c r="AA280" i="1"/>
  <c r="L314" i="1"/>
  <c r="AB289" i="1"/>
  <c r="T310" i="1"/>
  <c r="AB336" i="1"/>
  <c r="K333" i="1"/>
  <c r="X206" i="1"/>
  <c r="X174" i="1"/>
  <c r="AB302" i="1"/>
  <c r="R219" i="1"/>
  <c r="AA352" i="1"/>
  <c r="S126" i="1"/>
  <c r="Z250" i="1"/>
  <c r="S263" i="1"/>
  <c r="Q159" i="1"/>
  <c r="X334" i="1"/>
  <c r="M324" i="1"/>
  <c r="U340" i="1"/>
  <c r="AA164" i="1"/>
  <c r="AB129" i="1"/>
  <c r="AA246" i="1"/>
  <c r="Z215" i="1"/>
  <c r="Q274" i="1"/>
  <c r="T169" i="1"/>
  <c r="J339" i="1"/>
  <c r="Y156" i="1"/>
  <c r="S355" i="1"/>
  <c r="Y352" i="1"/>
  <c r="Z262" i="1"/>
  <c r="T162" i="1"/>
  <c r="O329" i="1"/>
  <c r="V173" i="1"/>
  <c r="W298" i="1"/>
  <c r="J249" i="1"/>
  <c r="T126" i="1"/>
  <c r="W355" i="1"/>
  <c r="X305" i="1"/>
  <c r="J216" i="1"/>
  <c r="J344" i="1"/>
  <c r="U213" i="1"/>
  <c r="R191" i="1"/>
  <c r="Z123" i="1"/>
  <c r="AA302" i="1"/>
  <c r="S304" i="1"/>
  <c r="Q175" i="1"/>
  <c r="R289" i="1"/>
  <c r="T125" i="1"/>
  <c r="R217" i="1"/>
  <c r="Y256" i="1"/>
  <c r="L271" i="1"/>
  <c r="M221" i="1"/>
  <c r="S129" i="1"/>
  <c r="Y263" i="1"/>
  <c r="K269" i="1"/>
  <c r="AC347" i="1"/>
  <c r="AC206" i="1"/>
  <c r="K337" i="1"/>
  <c r="Q288" i="1"/>
  <c r="N282" i="1"/>
  <c r="AC267" i="1"/>
  <c r="W210" i="1"/>
  <c r="J276" i="1"/>
  <c r="AA175" i="1"/>
  <c r="AA341" i="1"/>
  <c r="Z121" i="1"/>
  <c r="Y219" i="1"/>
  <c r="K318" i="1"/>
  <c r="J310" i="1"/>
  <c r="U298" i="1"/>
  <c r="Q116" i="1"/>
  <c r="V273" i="1"/>
  <c r="S208" i="1"/>
  <c r="X269" i="1"/>
  <c r="AA166" i="1"/>
  <c r="S277" i="1"/>
  <c r="R281" i="1"/>
  <c r="X249" i="1"/>
  <c r="Z330" i="1"/>
  <c r="Y293" i="1"/>
  <c r="M128" i="1"/>
  <c r="X306" i="1"/>
  <c r="O335" i="1"/>
  <c r="X129" i="1"/>
  <c r="M119" i="1"/>
  <c r="P331" i="1"/>
  <c r="P214" i="1"/>
  <c r="Y339" i="1"/>
  <c r="O251" i="1"/>
  <c r="Z327" i="1"/>
  <c r="P332" i="1"/>
  <c r="Z291" i="1"/>
  <c r="U295" i="1"/>
  <c r="J266" i="1"/>
  <c r="AB120" i="1"/>
  <c r="AC277" i="1"/>
  <c r="S324" i="1"/>
  <c r="Z198" i="1"/>
  <c r="N274" i="1"/>
  <c r="Z222" i="1"/>
  <c r="U227" i="1"/>
  <c r="T218" i="1"/>
  <c r="J335" i="1"/>
  <c r="AC325" i="1"/>
  <c r="AC177" i="1"/>
  <c r="O205" i="1"/>
  <c r="R320" i="1"/>
  <c r="Z335" i="1"/>
  <c r="O211" i="1"/>
  <c r="T238" i="1"/>
  <c r="N212" i="1"/>
  <c r="Y202" i="1"/>
  <c r="M207" i="1"/>
  <c r="N246" i="1"/>
  <c r="Q193" i="1"/>
  <c r="W153" i="1"/>
  <c r="O192" i="1"/>
  <c r="AB123" i="1"/>
  <c r="N252" i="1"/>
  <c r="K193" i="1"/>
  <c r="N264" i="1"/>
  <c r="AB291" i="1"/>
  <c r="AC250" i="1"/>
  <c r="U286" i="1"/>
  <c r="V154" i="1"/>
  <c r="T194" i="1"/>
  <c r="AA345" i="1"/>
  <c r="P240" i="1"/>
  <c r="L210" i="1"/>
  <c r="Y311" i="1"/>
  <c r="M220" i="1"/>
  <c r="AC271" i="1"/>
  <c r="R307" i="1"/>
  <c r="Z301" i="1"/>
  <c r="R155" i="1"/>
  <c r="Y176" i="1"/>
  <c r="AA171" i="1"/>
  <c r="K112" i="1"/>
  <c r="U297" i="1"/>
  <c r="Y250" i="1"/>
  <c r="AB221" i="1"/>
  <c r="W304" i="1"/>
  <c r="P212" i="1"/>
  <c r="Y273" i="1"/>
  <c r="N151" i="1"/>
  <c r="K316" i="1"/>
  <c r="K302" i="1"/>
  <c r="AA275" i="1"/>
  <c r="AC294" i="1"/>
  <c r="AB223" i="1"/>
  <c r="W307" i="1"/>
  <c r="U125" i="1"/>
  <c r="AA300" i="1"/>
  <c r="M319" i="1"/>
  <c r="Q124" i="1"/>
  <c r="V196" i="1"/>
  <c r="W325" i="1"/>
  <c r="Y242" i="1"/>
  <c r="W213" i="1"/>
  <c r="S272" i="1"/>
  <c r="AA297" i="1"/>
  <c r="P128" i="1"/>
  <c r="W221" i="1"/>
  <c r="T254" i="1"/>
  <c r="Y292" i="1"/>
  <c r="Q308" i="1"/>
  <c r="Z260" i="1"/>
  <c r="P284" i="1"/>
  <c r="Z173" i="1"/>
  <c r="J113" i="1"/>
  <c r="O281" i="1"/>
  <c r="X282" i="1"/>
  <c r="R216" i="1"/>
  <c r="Z306" i="1"/>
  <c r="S248" i="1"/>
  <c r="AB115" i="1"/>
  <c r="AB325" i="1"/>
  <c r="O226" i="1"/>
  <c r="AA294" i="1"/>
  <c r="N355" i="1"/>
  <c r="T272" i="1"/>
  <c r="AB320" i="1"/>
  <c r="O200" i="1"/>
  <c r="K307" i="1"/>
  <c r="L207" i="1"/>
  <c r="T240" i="1"/>
  <c r="V280" i="1"/>
  <c r="J287" i="1"/>
  <c r="J301" i="1"/>
  <c r="K163" i="1"/>
  <c r="AC273" i="1"/>
  <c r="Q311" i="1"/>
  <c r="X207" i="1"/>
  <c r="Y206" i="1"/>
  <c r="Y279" i="1"/>
  <c r="R294" i="1"/>
  <c r="Z288" i="1"/>
  <c r="V350" i="1"/>
  <c r="P165" i="1"/>
  <c r="AB128" i="1"/>
  <c r="K296" i="1"/>
  <c r="U126" i="1"/>
  <c r="M326" i="1"/>
  <c r="L216" i="1"/>
  <c r="J151" i="1"/>
  <c r="Y325" i="1"/>
  <c r="AB303" i="1"/>
  <c r="T293" i="1"/>
  <c r="Z292" i="1"/>
  <c r="AC354" i="1"/>
  <c r="Y294" i="1"/>
  <c r="S335" i="1"/>
  <c r="R211" i="1"/>
  <c r="L196" i="1"/>
  <c r="AA160" i="1"/>
  <c r="P243" i="1"/>
  <c r="P356" i="1"/>
  <c r="P349" i="1"/>
  <c r="K257" i="1"/>
  <c r="AB198" i="1"/>
  <c r="AB347" i="1"/>
  <c r="L204" i="1"/>
  <c r="R306" i="1"/>
  <c r="U339" i="1"/>
  <c r="AA163" i="1"/>
  <c r="P303" i="1"/>
  <c r="AB168" i="1"/>
  <c r="O353" i="1"/>
  <c r="J285" i="1"/>
  <c r="Z355" i="1"/>
  <c r="O155" i="1"/>
  <c r="O256" i="1"/>
  <c r="P121" i="1"/>
  <c r="M205" i="1"/>
  <c r="M208" i="1"/>
  <c r="M109" i="1"/>
  <c r="P277" i="1"/>
  <c r="V248" i="1"/>
  <c r="P258" i="1"/>
  <c r="Z344" i="1"/>
  <c r="Z350" i="1"/>
  <c r="W123" i="1"/>
  <c r="AA178" i="1"/>
  <c r="P260" i="1"/>
  <c r="N213" i="1"/>
  <c r="Z239" i="1"/>
  <c r="K201" i="1"/>
  <c r="N334" i="1"/>
  <c r="R159" i="1"/>
  <c r="M161" i="1"/>
  <c r="Q147" i="1"/>
  <c r="W281" i="1"/>
  <c r="W119" i="1"/>
  <c r="Q298" i="1"/>
  <c r="M217" i="1"/>
  <c r="Y167" i="1"/>
  <c r="P227" i="1"/>
  <c r="Z243" i="1"/>
  <c r="Q248" i="1"/>
  <c r="AC284" i="1"/>
  <c r="O328" i="1"/>
  <c r="AB151" i="1"/>
  <c r="Q112" i="1"/>
  <c r="O298" i="1"/>
  <c r="Z245" i="1"/>
  <c r="T298" i="1"/>
  <c r="O282" i="1"/>
  <c r="W209" i="1"/>
  <c r="X243" i="1"/>
  <c r="V321" i="1"/>
  <c r="S269" i="1"/>
  <c r="R109" i="1"/>
  <c r="R357" i="1"/>
  <c r="K353" i="1"/>
  <c r="AA123" i="1"/>
  <c r="Y313" i="1"/>
  <c r="W218" i="1"/>
  <c r="J210" i="1"/>
  <c r="X337" i="1"/>
  <c r="T209" i="1"/>
  <c r="Y275" i="1"/>
  <c r="O347" i="1"/>
  <c r="Y262" i="1"/>
  <c r="K122" i="1"/>
  <c r="N214" i="1"/>
  <c r="AC218" i="1"/>
  <c r="Y282" i="1"/>
  <c r="X284" i="1"/>
  <c r="S276" i="1"/>
  <c r="X259" i="1"/>
  <c r="W225" i="1"/>
  <c r="Y157" i="1"/>
  <c r="N171" i="1"/>
  <c r="S260" i="1"/>
  <c r="AC214" i="1"/>
  <c r="Y164" i="1"/>
  <c r="J314" i="1"/>
  <c r="AA310" i="1"/>
  <c r="O317" i="1"/>
  <c r="V211" i="1"/>
  <c r="J120" i="1"/>
  <c r="V249" i="1"/>
  <c r="M191" i="1"/>
  <c r="Z281" i="1"/>
  <c r="S266" i="1"/>
  <c r="O254" i="1"/>
  <c r="V158" i="1"/>
  <c r="N335" i="1"/>
  <c r="AA258" i="1"/>
  <c r="O300" i="1"/>
  <c r="S326" i="1"/>
  <c r="AC269" i="1"/>
  <c r="J239" i="1"/>
  <c r="Y269" i="1"/>
  <c r="Z337" i="1"/>
  <c r="T315" i="1"/>
  <c r="V297" i="1"/>
  <c r="W115" i="1"/>
  <c r="N293" i="1"/>
  <c r="L339" i="1"/>
  <c r="Y110" i="1"/>
  <c r="Y307" i="1"/>
  <c r="Y203" i="1"/>
  <c r="T253" i="1"/>
  <c r="W270" i="1"/>
  <c r="Q258" i="1"/>
  <c r="L222" i="1"/>
  <c r="R171" i="1"/>
  <c r="Y224" i="1"/>
  <c r="P278" i="1"/>
  <c r="R170" i="1"/>
  <c r="R198" i="1"/>
  <c r="Q154" i="1"/>
  <c r="L296" i="1"/>
  <c r="Z112" i="1"/>
  <c r="M248" i="1"/>
  <c r="AA148" i="1"/>
  <c r="N178" i="1"/>
  <c r="AA201" i="1"/>
  <c r="U293" i="1"/>
  <c r="X241" i="1"/>
  <c r="V202" i="1"/>
  <c r="O285" i="1"/>
  <c r="P116" i="1"/>
  <c r="L277" i="1"/>
  <c r="M113" i="1"/>
  <c r="R315" i="1"/>
  <c r="M226" i="1"/>
  <c r="X264" i="1"/>
  <c r="V258" i="1"/>
  <c r="S154" i="1"/>
  <c r="V353" i="1"/>
  <c r="U294" i="1"/>
  <c r="J288" i="1"/>
  <c r="U251" i="1"/>
  <c r="K326" i="1"/>
  <c r="AB154" i="1"/>
  <c r="T324" i="1"/>
  <c r="P269" i="1"/>
  <c r="U299" i="1"/>
  <c r="V341" i="1"/>
  <c r="AC303" i="1"/>
  <c r="M165" i="1"/>
  <c r="T200" i="1"/>
  <c r="S114" i="1"/>
  <c r="W306" i="1"/>
  <c r="K287" i="1"/>
  <c r="K259" i="1"/>
  <c r="N262" i="1"/>
  <c r="V329" i="1"/>
  <c r="T154" i="1"/>
  <c r="R222" i="1"/>
  <c r="Z317" i="1"/>
  <c r="N215" i="1"/>
  <c r="Z211" i="1"/>
  <c r="Q198" i="1"/>
  <c r="P341" i="1"/>
  <c r="P197" i="1"/>
  <c r="V115" i="1"/>
  <c r="AC268" i="1"/>
  <c r="W164" i="1"/>
  <c r="V129" i="1"/>
  <c r="R327" i="1"/>
  <c r="Q192" i="1"/>
  <c r="X218" i="1"/>
  <c r="V303" i="1"/>
  <c r="Z201" i="1"/>
  <c r="X266" i="1"/>
  <c r="K292" i="1"/>
  <c r="J268" i="1"/>
  <c r="V326" i="1"/>
  <c r="L169" i="1"/>
  <c r="X247" i="1"/>
  <c r="T301" i="1"/>
  <c r="AA124" i="1"/>
  <c r="Z307" i="1"/>
  <c r="M215" i="1"/>
  <c r="K266" i="1"/>
  <c r="U320" i="1"/>
  <c r="AB326" i="1"/>
  <c r="K338" i="1"/>
  <c r="U352" i="1"/>
  <c r="K319" i="1"/>
  <c r="J174" i="1"/>
  <c r="N244" i="1"/>
  <c r="L198" i="1"/>
  <c r="K241" i="1"/>
  <c r="X327" i="1"/>
  <c r="S252" i="1"/>
  <c r="T201" i="1"/>
  <c r="T269" i="1"/>
  <c r="L124" i="1"/>
  <c r="O273" i="1"/>
  <c r="N253" i="1"/>
  <c r="U198" i="1"/>
  <c r="R153" i="1"/>
  <c r="S202" i="1"/>
  <c r="AB126" i="1"/>
  <c r="Z113" i="1"/>
  <c r="V128" i="1"/>
  <c r="T287" i="1"/>
  <c r="J177" i="1"/>
  <c r="AA349" i="1"/>
  <c r="Y283" i="1"/>
  <c r="AC112" i="1"/>
  <c r="M115" i="1"/>
  <c r="N269" i="1"/>
  <c r="W346" i="1"/>
  <c r="R335" i="1"/>
  <c r="V352" i="1"/>
  <c r="AA149" i="1"/>
  <c r="AC246" i="1"/>
  <c r="M290" i="1"/>
  <c r="O315" i="1"/>
  <c r="Y238" i="1"/>
  <c r="Y172" i="1"/>
  <c r="W207" i="1"/>
  <c r="AA119" i="1"/>
  <c r="AC169" i="1"/>
  <c r="T177" i="1"/>
  <c r="Q165" i="1"/>
  <c r="Q293" i="1"/>
  <c r="P114" i="1"/>
  <c r="N172" i="1"/>
  <c r="U163" i="1"/>
  <c r="AA121" i="1"/>
  <c r="V342" i="1"/>
  <c r="P248" i="1"/>
  <c r="N248" i="1"/>
  <c r="U241" i="1"/>
  <c r="T305" i="1"/>
  <c r="R207" i="1"/>
  <c r="V208" i="1"/>
  <c r="V295" i="1"/>
  <c r="AC217" i="1"/>
  <c r="AC253" i="1"/>
  <c r="T309" i="1"/>
  <c r="S257" i="1"/>
  <c r="J352" i="1"/>
  <c r="J341" i="1"/>
  <c r="Z309" i="1"/>
  <c r="N207" i="1"/>
  <c r="M155" i="1"/>
  <c r="U341" i="1"/>
  <c r="O341" i="1"/>
  <c r="L342" i="1"/>
  <c r="L297" i="1"/>
  <c r="S175" i="1"/>
  <c r="V177" i="1"/>
  <c r="AA256" i="1"/>
  <c r="X257" i="1"/>
  <c r="O342" i="1"/>
  <c r="AC151" i="1"/>
  <c r="U195" i="1"/>
  <c r="T295" i="1"/>
  <c r="O350" i="1"/>
  <c r="J172" i="1"/>
  <c r="Y170" i="1"/>
  <c r="X344" i="1"/>
  <c r="AB155" i="1"/>
  <c r="P194" i="1"/>
  <c r="P336" i="1"/>
  <c r="J265" i="1"/>
  <c r="K356" i="1"/>
  <c r="K111" i="1"/>
  <c r="K313" i="1"/>
  <c r="AA205" i="1"/>
  <c r="M201" i="1"/>
  <c r="U244" i="1"/>
  <c r="L328" i="1"/>
  <c r="O178" i="1"/>
  <c r="X244" i="1"/>
  <c r="N254" i="1"/>
  <c r="R160" i="1"/>
  <c r="AA331" i="1"/>
  <c r="L330" i="1"/>
  <c r="X128" i="1"/>
  <c r="P175" i="1"/>
  <c r="X356" i="1"/>
  <c r="O275" i="1"/>
  <c r="P283" i="1"/>
  <c r="AA273" i="1"/>
  <c r="M247" i="1"/>
  <c r="V277" i="1"/>
  <c r="AC279" i="1"/>
  <c r="K290" i="1"/>
  <c r="N217" i="1"/>
  <c r="X251" i="1"/>
  <c r="T196" i="1"/>
  <c r="Z193" i="1"/>
  <c r="S278" i="1"/>
  <c r="R322" i="1"/>
  <c r="K322" i="1"/>
  <c r="V117" i="1"/>
  <c r="Y210" i="1"/>
  <c r="K285" i="1"/>
  <c r="Y261" i="1"/>
  <c r="Y344" i="1"/>
  <c r="P245" i="1"/>
  <c r="AB111" i="1"/>
  <c r="M297" i="1"/>
  <c r="L205" i="1"/>
  <c r="J357" i="1"/>
  <c r="J331" i="1"/>
  <c r="Z127" i="1"/>
  <c r="AC243" i="1"/>
  <c r="Y336" i="1"/>
  <c r="AA194" i="1"/>
  <c r="N290" i="1"/>
  <c r="W158" i="1"/>
  <c r="P293" i="1"/>
  <c r="T304" i="1"/>
  <c r="T283" i="1"/>
  <c r="AA245" i="1"/>
  <c r="AA353" i="1"/>
  <c r="R304" i="1"/>
  <c r="T300" i="1"/>
  <c r="J214" i="1"/>
  <c r="AA304" i="1"/>
  <c r="U176" i="1"/>
  <c r="Q275" i="1"/>
  <c r="J337" i="1"/>
  <c r="X335" i="1"/>
  <c r="S224" i="1"/>
  <c r="W111" i="1"/>
  <c r="AC123" i="1"/>
  <c r="L322" i="1"/>
  <c r="AB322" i="1"/>
  <c r="AA112" i="1"/>
  <c r="M172" i="1"/>
  <c r="X261" i="1"/>
  <c r="AB112" i="1"/>
  <c r="X212" i="1"/>
  <c r="R158" i="1"/>
  <c r="Q346" i="1"/>
  <c r="AB201" i="1"/>
  <c r="P247" i="1"/>
  <c r="U242" i="1"/>
  <c r="N354" i="1"/>
  <c r="AC173" i="1"/>
  <c r="Q352" i="1"/>
  <c r="Z314" i="1"/>
  <c r="M122" i="1"/>
  <c r="AB280" i="1"/>
  <c r="W194" i="1"/>
  <c r="Z192" i="1"/>
  <c r="Q310" i="1"/>
  <c r="J238" i="1"/>
  <c r="O207" i="1"/>
  <c r="X238" i="1"/>
  <c r="N206" i="1"/>
  <c r="Q309" i="1"/>
  <c r="J299" i="1"/>
  <c r="Z210" i="1"/>
  <c r="AB321" i="1"/>
  <c r="S178" i="1"/>
  <c r="AB316" i="1"/>
  <c r="S285" i="1"/>
  <c r="AB167" i="1"/>
  <c r="X148" i="1"/>
  <c r="U253" i="1"/>
  <c r="K355" i="1"/>
  <c r="S147" i="1"/>
  <c r="K311" i="1"/>
  <c r="T282" i="1"/>
  <c r="O334" i="1"/>
  <c r="AA208" i="1"/>
  <c r="U307" i="1"/>
  <c r="T128" i="1"/>
  <c r="T328" i="1"/>
  <c r="J154" i="1"/>
  <c r="X291" i="1"/>
  <c r="J211" i="1"/>
  <c r="J333" i="1"/>
  <c r="L312" i="1"/>
  <c r="W337" i="1"/>
  <c r="W310" i="1"/>
  <c r="J240" i="1"/>
  <c r="U319" i="1"/>
  <c r="P337" i="1"/>
  <c r="R308" i="1"/>
  <c r="L316" i="1"/>
  <c r="O346" i="1"/>
  <c r="U345" i="1"/>
  <c r="T339" i="1"/>
  <c r="Z351" i="1"/>
  <c r="V192" i="1"/>
  <c r="P335" i="1"/>
  <c r="X221" i="1"/>
  <c r="Z226" i="1"/>
  <c r="AB176" i="1"/>
  <c r="AC164" i="1"/>
  <c r="J308" i="1"/>
  <c r="X304" i="1"/>
  <c r="AA315" i="1"/>
  <c r="T251" i="1"/>
  <c r="M281" i="1"/>
  <c r="AB206" i="1"/>
  <c r="Z331" i="1"/>
  <c r="Y204" i="1"/>
  <c r="U120" i="1"/>
  <c r="Z299" i="1"/>
  <c r="J277" i="1"/>
  <c r="Z162" i="1"/>
  <c r="AA173" i="1"/>
  <c r="X317" i="1"/>
  <c r="X175" i="1"/>
  <c r="W161" i="1"/>
  <c r="Z115" i="1"/>
  <c r="Q200" i="1"/>
  <c r="S167" i="1"/>
  <c r="X355" i="1"/>
  <c r="R161" i="1"/>
  <c r="P322" i="1"/>
  <c r="R345" i="1"/>
  <c r="V311" i="1"/>
  <c r="K332" i="1"/>
  <c r="K248" i="1"/>
  <c r="P203" i="1"/>
  <c r="AA321" i="1"/>
  <c r="K305" i="1"/>
  <c r="Z247" i="1"/>
  <c r="V207" i="1"/>
  <c r="Z270" i="1"/>
  <c r="Y326" i="1"/>
  <c r="U344" i="1"/>
  <c r="T292" i="1"/>
  <c r="AC174" i="1"/>
  <c r="T307" i="1"/>
  <c r="AA167" i="1"/>
  <c r="M212" i="1"/>
  <c r="U201" i="1"/>
  <c r="Q325" i="1"/>
  <c r="P296" i="1"/>
  <c r="O113" i="1"/>
  <c r="Z341" i="1"/>
  <c r="T217" i="1"/>
  <c r="P120" i="1"/>
  <c r="AA296" i="1"/>
  <c r="W288" i="1"/>
  <c r="P115" i="1"/>
  <c r="M257" i="1"/>
  <c r="N219" i="1"/>
  <c r="M178" i="1"/>
  <c r="Z334" i="1"/>
  <c r="Q338" i="1"/>
  <c r="S314" i="1"/>
  <c r="Z304" i="1"/>
  <c r="AC247" i="1"/>
  <c r="AC357" i="1"/>
  <c r="V222" i="1"/>
  <c r="AA169" i="1"/>
  <c r="AB171" i="1"/>
  <c r="P173" i="1"/>
  <c r="Y333" i="1"/>
  <c r="V296" i="1"/>
  <c r="Q156" i="1"/>
  <c r="T278" i="1"/>
  <c r="T329" i="1"/>
  <c r="W321" i="1"/>
  <c r="Y115" i="1"/>
  <c r="K256" i="1"/>
  <c r="J116" i="1"/>
  <c r="K327" i="1"/>
  <c r="Y267" i="1"/>
  <c r="K166" i="1"/>
  <c r="O217" i="1"/>
  <c r="Z128" i="1"/>
  <c r="Q356" i="1"/>
  <c r="M307" i="1"/>
  <c r="J150" i="1"/>
  <c r="AA312" i="1"/>
  <c r="P314" i="1"/>
  <c r="Y243" i="1"/>
  <c r="S220" i="1"/>
  <c r="X147" i="1"/>
  <c r="V213" i="1"/>
  <c r="U238" i="1"/>
  <c r="AA306" i="1"/>
  <c r="AA318" i="1"/>
  <c r="J224" i="1"/>
  <c r="Y194" i="1"/>
  <c r="Y343" i="1"/>
  <c r="O165" i="1"/>
  <c r="W293" i="1"/>
  <c r="Y244" i="1"/>
  <c r="O112" i="1"/>
  <c r="O203" i="1"/>
  <c r="AC116" i="1"/>
  <c r="J109" i="1"/>
  <c r="N147" i="1"/>
  <c r="V320" i="1"/>
  <c r="M168" i="1"/>
  <c r="Z269" i="1"/>
  <c r="X224" i="1"/>
  <c r="N286" i="1"/>
  <c r="P122" i="1"/>
  <c r="AB344" i="1"/>
  <c r="O280" i="1"/>
  <c r="L119" i="1"/>
  <c r="U113" i="1"/>
  <c r="Q323" i="1"/>
  <c r="P257" i="1"/>
  <c r="AC204" i="1"/>
  <c r="AA301" i="1"/>
  <c r="AB119" i="1"/>
  <c r="M299" i="1"/>
  <c r="AA154" i="1"/>
  <c r="T219" i="1"/>
  <c r="S174" i="1"/>
  <c r="J160" i="1"/>
  <c r="K243" i="1"/>
  <c r="M223" i="1"/>
  <c r="AA214" i="1"/>
  <c r="AC211" i="1"/>
  <c r="Z176" i="1"/>
  <c r="T302" i="1"/>
  <c r="Z353" i="1"/>
  <c r="K240" i="1"/>
  <c r="T163" i="1"/>
  <c r="N288" i="1"/>
  <c r="M323" i="1"/>
  <c r="M291" i="1"/>
  <c r="Y346" i="1"/>
  <c r="V345" i="1"/>
  <c r="P343" i="1"/>
  <c r="S239" i="1"/>
  <c r="R111" i="1"/>
  <c r="K339" i="1"/>
  <c r="W308" i="1"/>
  <c r="M162" i="1"/>
  <c r="P291" i="1"/>
  <c r="AA270" i="1"/>
  <c r="V172" i="1"/>
  <c r="Q312" i="1"/>
  <c r="V169" i="1"/>
  <c r="X176" i="1"/>
  <c r="Y251" i="1"/>
  <c r="J110" i="1"/>
  <c r="U239" i="1"/>
  <c r="L117" i="1"/>
  <c r="V160" i="1"/>
  <c r="U312" i="1"/>
  <c r="P319" i="1"/>
  <c r="T208" i="1"/>
  <c r="AB247" i="1"/>
  <c r="W147" i="1"/>
  <c r="M310" i="1"/>
  <c r="Y192" i="1"/>
  <c r="Y310" i="1"/>
  <c r="J315" i="1"/>
  <c r="U317" i="1"/>
  <c r="P125" i="1"/>
  <c r="M294" i="1"/>
  <c r="Y255" i="1"/>
  <c r="AA314" i="1"/>
  <c r="P305" i="1"/>
  <c r="Q152" i="1"/>
  <c r="R221" i="1"/>
  <c r="Z252" i="1"/>
  <c r="K312" i="1"/>
  <c r="M301" i="1"/>
  <c r="P306" i="1"/>
  <c r="AC344" i="1"/>
  <c r="Y356" i="1"/>
  <c r="J158" i="1"/>
  <c r="Y191" i="1"/>
  <c r="S206" i="1"/>
  <c r="Z352" i="1"/>
  <c r="AB152" i="1"/>
  <c r="Z320" i="1"/>
  <c r="J191" i="1"/>
  <c r="J112" i="1"/>
  <c r="W299" i="1"/>
  <c r="Z214" i="1"/>
  <c r="W109" i="1"/>
  <c r="AA333" i="1"/>
  <c r="P238" i="1"/>
  <c r="L121" i="1"/>
  <c r="AC239" i="1"/>
  <c r="R156" i="1"/>
  <c r="K199" i="1"/>
  <c r="S275" i="1"/>
  <c r="AB116" i="1"/>
  <c r="W117" i="1"/>
  <c r="AC167" i="1"/>
  <c r="W173" i="1"/>
  <c r="Q280" i="1"/>
  <c r="R356" i="1"/>
  <c r="AB300" i="1"/>
  <c r="T241" i="1"/>
  <c r="V174" i="1"/>
  <c r="S259" i="1"/>
  <c r="U196" i="1"/>
  <c r="K325" i="1"/>
  <c r="J220" i="1"/>
  <c r="Z249" i="1"/>
  <c r="T342" i="1"/>
  <c r="U194" i="1"/>
  <c r="M311" i="1"/>
  <c r="P126" i="1"/>
  <c r="J298" i="1"/>
  <c r="L158" i="1"/>
  <c r="M149" i="1"/>
  <c r="K109" i="1"/>
  <c r="AA162" i="1"/>
  <c r="O249" i="1"/>
  <c r="AA113" i="1"/>
  <c r="N345" i="1"/>
  <c r="N243" i="1"/>
  <c r="N224" i="1"/>
  <c r="X219" i="1"/>
  <c r="AC176" i="1"/>
  <c r="AC170" i="1"/>
  <c r="J317" i="1"/>
  <c r="Q324" i="1"/>
  <c r="T225" i="1"/>
  <c r="O212" i="1"/>
  <c r="V346" i="1"/>
  <c r="K317" i="1"/>
  <c r="X150" i="1"/>
  <c r="S198" i="1"/>
  <c r="K267" i="1"/>
  <c r="M117" i="1"/>
  <c r="AB314" i="1"/>
  <c r="T284" i="1"/>
  <c r="J342" i="1"/>
  <c r="Z297" i="1"/>
  <c r="AB127" i="1"/>
  <c r="AA344" i="1"/>
  <c r="V147" i="1"/>
  <c r="R270" i="1"/>
  <c r="Q178" i="1"/>
  <c r="Z316" i="1"/>
  <c r="S222" i="1"/>
  <c r="AC290" i="1"/>
  <c r="U255" i="1"/>
  <c r="M157" i="1"/>
  <c r="O164" i="1"/>
  <c r="J126" i="1"/>
  <c r="P246" i="1"/>
  <c r="K348" i="1"/>
  <c r="Q201" i="1"/>
  <c r="AA332" i="1"/>
  <c r="M163" i="1"/>
  <c r="O309" i="1"/>
  <c r="S302" i="1"/>
  <c r="AB319" i="1"/>
  <c r="Y128" i="1"/>
  <c r="AC152" i="1"/>
  <c r="AC224" i="1"/>
  <c r="O290" i="1"/>
  <c r="P261" i="1"/>
  <c r="O262" i="1"/>
  <c r="L160" i="1"/>
  <c r="P310" i="1"/>
  <c r="J206" i="1"/>
  <c r="R290" i="1"/>
  <c r="M202" i="1"/>
  <c r="R167" i="1"/>
  <c r="O224" i="1"/>
  <c r="AC154" i="1"/>
  <c r="Q295" i="1"/>
  <c r="AC115" i="1"/>
  <c r="S280" i="1"/>
  <c r="W319" i="1"/>
  <c r="Q216" i="1"/>
  <c r="Q343" i="1"/>
  <c r="L193" i="1"/>
  <c r="AB306" i="1"/>
  <c r="K246" i="1"/>
  <c r="O214" i="1"/>
  <c r="T317" i="1"/>
  <c r="AC248" i="1"/>
  <c r="N251" i="1"/>
  <c r="P196" i="1"/>
  <c r="L275" i="1"/>
  <c r="Z354" i="1"/>
  <c r="AC326" i="1"/>
  <c r="W258" i="1"/>
  <c r="AB118" i="1"/>
  <c r="M279" i="1"/>
  <c r="Z284" i="1"/>
  <c r="W167" i="1"/>
  <c r="U328" i="1"/>
  <c r="S254" i="1"/>
  <c r="U285" i="1"/>
  <c r="P328" i="1"/>
  <c r="Y239" i="1"/>
  <c r="T213" i="1"/>
  <c r="V204" i="1"/>
  <c r="U303" i="1"/>
  <c r="T267" i="1"/>
  <c r="U323" i="1"/>
  <c r="V214" i="1"/>
  <c r="Y309" i="1"/>
  <c r="M127" i="1"/>
  <c r="AB309" i="1"/>
  <c r="S249" i="1"/>
  <c r="N153" i="1"/>
  <c r="U165" i="1"/>
  <c r="J157" i="1"/>
  <c r="S199" i="1"/>
  <c r="M289" i="1"/>
  <c r="V270" i="1"/>
  <c r="O283" i="1"/>
  <c r="AC175" i="1"/>
  <c r="K247" i="1"/>
  <c r="R337" i="1"/>
  <c r="O197" i="1"/>
  <c r="R257" i="1"/>
  <c r="Y272" i="1"/>
  <c r="AC345" i="1"/>
  <c r="Y178" i="1"/>
  <c r="J260" i="1"/>
  <c r="K310" i="1"/>
  <c r="S255" i="1"/>
  <c r="K110" i="1"/>
  <c r="AA313" i="1"/>
  <c r="AC306" i="1"/>
  <c r="J111" i="1"/>
  <c r="K340" i="1"/>
  <c r="V355" i="1"/>
  <c r="J332" i="1"/>
  <c r="U243" i="1"/>
  <c r="W195" i="1"/>
  <c r="R247" i="1"/>
  <c r="AC276" i="1"/>
  <c r="X166" i="1"/>
  <c r="R212" i="1"/>
  <c r="AB337" i="1"/>
  <c r="AC242" i="1"/>
  <c r="T280" i="1"/>
  <c r="AC315" i="1"/>
  <c r="V203" i="1"/>
  <c r="N272" i="1"/>
  <c r="J316" i="1"/>
  <c r="U121" i="1"/>
  <c r="O314" i="1"/>
  <c r="T332" i="1"/>
  <c r="R312" i="1"/>
  <c r="V191" i="1"/>
  <c r="U124" i="1"/>
  <c r="U279" i="1"/>
  <c r="U325" i="1"/>
  <c r="W323" i="1"/>
  <c r="Y270" i="1"/>
  <c r="S289" i="1"/>
  <c r="M175" i="1"/>
  <c r="U264" i="1"/>
  <c r="P266" i="1"/>
  <c r="Q276" i="1"/>
  <c r="V198" i="1"/>
  <c r="U326" i="1"/>
  <c r="O343" i="1"/>
  <c r="P262" i="1"/>
  <c r="T110" i="1"/>
  <c r="Q122" i="1"/>
  <c r="N149" i="1"/>
  <c r="J213" i="1"/>
  <c r="Y212" i="1"/>
  <c r="Q350" i="1"/>
  <c r="K315" i="1"/>
  <c r="J296" i="1"/>
  <c r="Z191" i="1"/>
  <c r="J124" i="1"/>
  <c r="R324" i="1"/>
  <c r="O324" i="1"/>
  <c r="T157" i="1"/>
  <c r="U300" i="1"/>
  <c r="O110" i="1"/>
  <c r="T338" i="1"/>
  <c r="Q269" i="1"/>
  <c r="R347" i="1"/>
  <c r="S225" i="1"/>
  <c r="W129" i="1"/>
  <c r="Y266" i="1"/>
  <c r="K301" i="1"/>
  <c r="X209" i="1"/>
  <c r="Q155" i="1"/>
  <c r="T331" i="1"/>
  <c r="AC265" i="1"/>
  <c r="V215" i="1"/>
  <c r="K249" i="1"/>
  <c r="V302" i="1"/>
  <c r="U314" i="1"/>
  <c r="U308" i="1"/>
  <c r="AC226" i="1"/>
  <c r="N175" i="1"/>
  <c r="P195" i="1"/>
  <c r="Z248" i="1"/>
  <c r="AC258" i="1"/>
  <c r="U246" i="1"/>
  <c r="Z116" i="1"/>
  <c r="J246" i="1"/>
  <c r="Q221" i="1"/>
  <c r="Z161" i="1"/>
  <c r="T271" i="1"/>
  <c r="W125" i="1"/>
  <c r="R248" i="1"/>
  <c r="V119" i="1"/>
  <c r="T129" i="1"/>
  <c r="AA291" i="1"/>
  <c r="Y332" i="1"/>
  <c r="Z255" i="1"/>
  <c r="W248" i="1"/>
  <c r="P119" i="1"/>
  <c r="N268" i="1"/>
  <c r="R113" i="1"/>
  <c r="X171" i="1"/>
  <c r="Y306" i="1"/>
  <c r="X268" i="1"/>
  <c r="L308" i="1"/>
  <c r="T205" i="1"/>
  <c r="Q291" i="1"/>
  <c r="Y198" i="1"/>
  <c r="L172" i="1"/>
  <c r="J115" i="1"/>
  <c r="Q123" i="1"/>
  <c r="AA249" i="1"/>
  <c r="U257" i="1"/>
  <c r="M280" i="1"/>
  <c r="U262" i="1"/>
  <c r="O115" i="1"/>
  <c r="P253" i="1"/>
  <c r="X202" i="1"/>
  <c r="U248" i="1"/>
  <c r="R302" i="1"/>
  <c r="W150" i="1"/>
  <c r="K286" i="1"/>
  <c r="U329" i="1"/>
  <c r="T270" i="1"/>
  <c r="X277" i="1"/>
  <c r="Y129" i="1"/>
  <c r="Y274" i="1"/>
  <c r="Q271" i="1"/>
  <c r="Y301" i="1"/>
  <c r="T268" i="1"/>
  <c r="Z268" i="1"/>
  <c r="Z349" i="1"/>
  <c r="T326" i="1"/>
  <c r="U263" i="1"/>
  <c r="AA211" i="1"/>
  <c r="AB216" i="1"/>
  <c r="N169" i="1"/>
  <c r="AB260" i="1"/>
  <c r="X326" i="1"/>
  <c r="AC161" i="1"/>
  <c r="X246" i="1"/>
  <c r="Q222" i="1"/>
  <c r="J128" i="1"/>
  <c r="O157" i="1"/>
  <c r="Q347" i="1"/>
  <c r="N170" i="1"/>
  <c r="O340" i="1"/>
  <c r="T123" i="1"/>
  <c r="J175" i="1"/>
  <c r="O215" i="1"/>
  <c r="N241" i="1"/>
  <c r="R205" i="1"/>
  <c r="U354" i="1"/>
  <c r="Z302" i="1"/>
  <c r="L318" i="1"/>
  <c r="P316" i="1"/>
  <c r="X279" i="1"/>
  <c r="Z244" i="1"/>
  <c r="O344" i="1"/>
  <c r="V220" i="1"/>
  <c r="J197" i="1"/>
  <c r="N220" i="1"/>
  <c r="U260" i="1"/>
  <c r="Z283" i="1"/>
  <c r="T353" i="1"/>
  <c r="AC114" i="1"/>
  <c r="N222" i="1"/>
  <c r="AC163" i="1"/>
  <c r="O269" i="1"/>
  <c r="X263" i="1"/>
  <c r="R310" i="1"/>
  <c r="Z266" i="1"/>
  <c r="R168" i="1"/>
  <c r="P166" i="1"/>
  <c r="AC292" i="1"/>
  <c r="U284" i="1"/>
  <c r="AA207" i="1"/>
  <c r="R278" i="1"/>
  <c r="S214" i="1"/>
  <c r="AC162" i="1"/>
  <c r="AC266" i="1"/>
  <c r="J283" i="1"/>
  <c r="AC201" i="1"/>
  <c r="AC172" i="1"/>
  <c r="AA247" i="1"/>
  <c r="R169" i="1"/>
  <c r="M218" i="1"/>
  <c r="AA330" i="1"/>
  <c r="Y246" i="1"/>
  <c r="P327" i="1"/>
  <c r="W118" i="1"/>
  <c r="R244" i="1"/>
  <c r="L343" i="1"/>
  <c r="L174" i="1"/>
  <c r="N336" i="1"/>
  <c r="Q121" i="1"/>
  <c r="AA199" i="1"/>
  <c r="AC327" i="1"/>
  <c r="Q272" i="1"/>
  <c r="AC199" i="1"/>
  <c r="M327" i="1"/>
  <c r="J245" i="1"/>
  <c r="V210" i="1"/>
  <c r="O158" i="1"/>
  <c r="M321" i="1"/>
  <c r="U280" i="1"/>
  <c r="U203" i="1"/>
  <c r="Y300" i="1"/>
  <c r="J350" i="1"/>
  <c r="W326" i="1"/>
  <c r="AC289" i="1"/>
  <c r="K242" i="1"/>
  <c r="Y340" i="1"/>
  <c r="U311" i="1"/>
  <c r="L220" i="1"/>
  <c r="O253" i="1"/>
  <c r="S241" i="1"/>
  <c r="O194" i="1"/>
  <c r="J168" i="1"/>
  <c r="O116" i="1"/>
  <c r="L155" i="1"/>
  <c r="S215" i="1"/>
  <c r="L302" i="1"/>
  <c r="Y317" i="1"/>
  <c r="Q119" i="1"/>
  <c r="V123" i="1"/>
  <c r="O288" i="1"/>
  <c r="N148" i="1"/>
  <c r="O156" i="1"/>
  <c r="X270" i="1"/>
  <c r="M164" i="1"/>
  <c r="V219" i="1"/>
  <c r="AB196" i="1"/>
  <c r="AC257" i="1"/>
  <c r="Y316" i="1"/>
  <c r="Q158" i="1"/>
  <c r="J215" i="1"/>
  <c r="Y286" i="1"/>
  <c r="O299" i="1"/>
  <c r="O175" i="1"/>
  <c r="S306" i="1"/>
  <c r="Z267" i="1"/>
  <c r="T173" i="1"/>
  <c r="O307" i="1"/>
  <c r="O173" i="1"/>
  <c r="K308" i="1"/>
  <c r="X280" i="1"/>
  <c r="K331" i="1"/>
  <c r="V225" i="1"/>
  <c r="U351" i="1"/>
  <c r="AC219" i="1"/>
  <c r="K114" i="1"/>
  <c r="M121" i="1"/>
  <c r="AC264" i="1"/>
  <c r="J123" i="1"/>
  <c r="T286" i="1"/>
  <c r="Q332" i="1"/>
  <c r="W163" i="1"/>
  <c r="O325" i="1"/>
  <c r="M209" i="1"/>
  <c r="M292" i="1"/>
  <c r="S148" i="1"/>
  <c r="M309" i="1"/>
  <c r="Z312" i="1"/>
  <c r="T264" i="1"/>
  <c r="AC313" i="1"/>
  <c r="J259" i="1"/>
  <c r="AA355" i="1"/>
  <c r="M173" i="1"/>
  <c r="Z118" i="1"/>
  <c r="AB149" i="1"/>
  <c r="AC216" i="1"/>
  <c r="AC210" i="1"/>
  <c r="AC261" i="1"/>
  <c r="W122" i="1"/>
  <c r="J346" i="1"/>
  <c r="X152" i="1"/>
  <c r="K268" i="1"/>
  <c r="Q329" i="1"/>
  <c r="K119" i="1"/>
  <c r="AC205" i="1"/>
  <c r="AA319" i="1"/>
  <c r="J203" i="1"/>
  <c r="AA204" i="1"/>
  <c r="P312" i="1"/>
  <c r="T255" i="1"/>
  <c r="Q118" i="1"/>
  <c r="V330" i="1"/>
  <c r="T114" i="1"/>
  <c r="X177" i="1"/>
  <c r="K120" i="1"/>
  <c r="T348" i="1"/>
  <c r="V170" i="1"/>
  <c r="O271" i="1"/>
  <c r="S227" i="1"/>
  <c r="M118" i="1"/>
  <c r="J345" i="1"/>
  <c r="Z195" i="1"/>
  <c r="O354" i="1"/>
  <c r="Y304" i="1"/>
  <c r="W249" i="1"/>
  <c r="Z241" i="1"/>
  <c r="Z256" i="1"/>
  <c r="P201" i="1"/>
  <c r="T344" i="1"/>
  <c r="AA202" i="1"/>
  <c r="P154" i="1"/>
  <c r="Q195" i="1"/>
  <c r="P288" i="1"/>
  <c r="Q214" i="1"/>
  <c r="AC263" i="1"/>
  <c r="Q357" i="1"/>
  <c r="R148" i="1"/>
  <c r="AA152" i="1"/>
  <c r="X255" i="1"/>
  <c r="U123" i="1"/>
  <c r="AB327" i="1"/>
  <c r="Q209" i="1"/>
  <c r="J222" i="1"/>
  <c r="T330" i="1"/>
  <c r="N255" i="1"/>
  <c r="M169" i="1"/>
  <c r="J223" i="1"/>
  <c r="J348" i="1"/>
  <c r="Q340" i="1"/>
  <c r="Q327" i="1"/>
  <c r="S116" i="1"/>
  <c r="O304" i="1"/>
  <c r="X213" i="1"/>
  <c r="P355" i="1"/>
  <c r="O170" i="1"/>
  <c r="Q163" i="1"/>
  <c r="T296" i="1"/>
  <c r="U322" i="1"/>
  <c r="K295" i="1"/>
  <c r="Y166" i="1"/>
  <c r="AC249" i="1"/>
  <c r="J250" i="1"/>
  <c r="AC202" i="1"/>
  <c r="L273" i="1"/>
  <c r="J193" i="1"/>
  <c r="W160" i="1"/>
  <c r="S292" i="1"/>
  <c r="P249" i="1"/>
  <c r="Y338" i="1"/>
  <c r="Z246" i="1"/>
  <c r="P112" i="1"/>
  <c r="Y330" i="1"/>
  <c r="AB172" i="1"/>
  <c r="U215" i="1"/>
  <c r="AC200" i="1"/>
  <c r="J324" i="1"/>
  <c r="O291" i="1"/>
  <c r="T220" i="1"/>
  <c r="N218" i="1"/>
  <c r="W220" i="1"/>
  <c r="M270" i="1"/>
  <c r="O114" i="1"/>
  <c r="Q313" i="1"/>
  <c r="R123" i="1"/>
  <c r="Q335" i="1"/>
  <c r="W191" i="1"/>
  <c r="J205" i="1"/>
  <c r="S337" i="1"/>
  <c r="R174" i="1"/>
  <c r="AA316" i="1"/>
  <c r="S303" i="1"/>
  <c r="Q349" i="1"/>
  <c r="S281" i="1"/>
  <c r="X271" i="1"/>
  <c r="Q348" i="1"/>
  <c r="P198" i="1"/>
  <c r="AC126" i="1"/>
  <c r="N294" i="1"/>
  <c r="Z200" i="1"/>
  <c r="R194" i="1"/>
  <c r="Z261" i="1"/>
  <c r="AC127" i="1"/>
  <c r="Q204" i="1"/>
  <c r="O168" i="1"/>
  <c r="P321" i="1"/>
  <c r="J199" i="1"/>
  <c r="W114" i="1"/>
  <c r="J325" i="1"/>
  <c r="Y215" i="1"/>
  <c r="Y357" i="1"/>
  <c r="P333" i="1"/>
  <c r="J309" i="1"/>
  <c r="V309" i="1"/>
  <c r="AC282" i="1"/>
  <c r="Z264" i="1"/>
  <c r="N284" i="1"/>
  <c r="Q321" i="1"/>
  <c r="N337" i="1"/>
  <c r="AB258" i="1"/>
  <c r="L307" i="1"/>
  <c r="W196" i="1"/>
  <c r="P161" i="1"/>
  <c r="N278" i="1"/>
  <c r="L315" i="1"/>
  <c r="P357" i="1"/>
  <c r="Z203" i="1"/>
  <c r="K196" i="1"/>
  <c r="T341" i="1"/>
  <c r="R121" i="1"/>
  <c r="P351" i="1"/>
  <c r="J209" i="1"/>
  <c r="S197" i="1"/>
  <c r="Q354" i="1"/>
  <c r="Y312" i="1"/>
  <c r="R245" i="1"/>
  <c r="L303" i="1"/>
  <c r="X276" i="1"/>
  <c r="K343" i="1"/>
  <c r="K203" i="1"/>
  <c r="X258" i="1"/>
  <c r="W278" i="1"/>
  <c r="U249" i="1"/>
  <c r="S327" i="1"/>
  <c r="Q304" i="1"/>
  <c r="N168" i="1"/>
  <c r="AA311" i="1"/>
  <c r="M195" i="1"/>
  <c r="N266" i="1"/>
  <c r="R297" i="1"/>
  <c r="U269" i="1"/>
  <c r="Y175" i="1"/>
  <c r="T192" i="1"/>
  <c r="X217" i="1"/>
  <c r="U252" i="1"/>
  <c r="T266" i="1"/>
  <c r="AC223" i="1"/>
  <c r="W224" i="1"/>
  <c r="W200" i="1"/>
  <c r="Q268" i="1"/>
  <c r="S210" i="1"/>
  <c r="P304" i="1"/>
  <c r="AC251" i="1"/>
  <c r="P345" i="1"/>
  <c r="Z224" i="1"/>
  <c r="X273" i="1"/>
  <c r="AA192" i="1"/>
  <c r="R249" i="1"/>
  <c r="X354" i="1"/>
  <c r="AA356" i="1"/>
  <c r="Q213" i="1"/>
  <c r="Q270" i="1"/>
  <c r="W317" i="1"/>
  <c r="Y278" i="1"/>
  <c r="T164" i="1"/>
  <c r="L329" i="1"/>
  <c r="L199" i="1"/>
  <c r="AA227" i="1"/>
  <c r="P118" i="1"/>
  <c r="M322" i="1"/>
  <c r="J327" i="1"/>
  <c r="V260" i="1"/>
  <c r="Q127" i="1"/>
  <c r="M170" i="1"/>
  <c r="T336" i="1"/>
  <c r="W148" i="1"/>
  <c r="Q326" i="1"/>
  <c r="T155" i="1"/>
  <c r="Y112" i="1"/>
  <c r="W110" i="1"/>
  <c r="Y109" i="1"/>
  <c r="Y264" i="1"/>
  <c r="K261" i="1"/>
  <c r="P174" i="1"/>
  <c r="T249" i="1"/>
  <c r="Z111" i="1"/>
  <c r="Q278" i="1"/>
  <c r="S267" i="1"/>
  <c r="U333" i="1"/>
  <c r="O248" i="1"/>
  <c r="V313" i="1"/>
  <c r="P111" i="1"/>
  <c r="V216" i="1"/>
  <c r="AB197" i="1"/>
  <c r="AC147" i="1"/>
  <c r="R326" i="1"/>
  <c r="AC337" i="1"/>
  <c r="AA248" i="1"/>
  <c r="T109" i="1"/>
  <c r="P177" i="1"/>
  <c r="R195" i="1"/>
  <c r="AC149" i="1"/>
  <c r="Y174" i="1"/>
  <c r="U119" i="1"/>
  <c r="T224" i="1"/>
  <c r="L299" i="1"/>
  <c r="L310" i="1"/>
  <c r="AA195" i="1"/>
  <c r="K254" i="1"/>
  <c r="AA334" i="1"/>
  <c r="P324" i="1"/>
  <c r="U292" i="1"/>
  <c r="U259" i="1"/>
  <c r="U304" i="1"/>
  <c r="S246" i="1"/>
  <c r="O287" i="1"/>
  <c r="N283" i="1"/>
  <c r="T166" i="1"/>
  <c r="Q225" i="1"/>
  <c r="R214" i="1"/>
  <c r="W165" i="1"/>
  <c r="S168" i="1"/>
  <c r="N260" i="1"/>
  <c r="AA308" i="1"/>
  <c r="S256" i="1"/>
  <c r="V281" i="1"/>
  <c r="Z303" i="1"/>
  <c r="Q351" i="1"/>
  <c r="K357" i="1"/>
  <c r="AC252" i="1"/>
  <c r="AC124" i="1"/>
  <c r="X278" i="1"/>
  <c r="Q279" i="1"/>
  <c r="W223" i="1"/>
  <c r="Y341" i="1"/>
  <c r="P264" i="1"/>
  <c r="J279" i="1"/>
  <c r="Z295" i="1"/>
  <c r="Z163" i="1"/>
  <c r="AB318" i="1"/>
  <c r="P267" i="1"/>
  <c r="Y284" i="1"/>
  <c r="Y223" i="1"/>
  <c r="K129" i="1"/>
  <c r="T168" i="1"/>
  <c r="J264" i="1"/>
  <c r="Q160" i="1"/>
  <c r="U254" i="1"/>
  <c r="Q353" i="1"/>
  <c r="L351" i="1"/>
  <c r="W322" i="1"/>
  <c r="P320" i="1"/>
  <c r="V323" i="1"/>
  <c r="W116" i="1"/>
  <c r="Y201" i="1"/>
  <c r="W327" i="1"/>
  <c r="T199" i="1"/>
  <c r="AC275" i="1"/>
  <c r="J152" i="1"/>
  <c r="K251" i="1"/>
  <c r="Z336" i="1"/>
  <c r="AC355" i="1"/>
  <c r="T116" i="1"/>
  <c r="U313" i="1"/>
  <c r="K304" i="1"/>
  <c r="W289" i="1"/>
  <c r="Q115" i="1"/>
  <c r="J243" i="1"/>
  <c r="K321" i="1"/>
  <c r="N173" i="1"/>
  <c r="K300" i="1"/>
  <c r="AC220" i="1"/>
  <c r="L352" i="1"/>
  <c r="W121" i="1"/>
  <c r="J304" i="1"/>
  <c r="O208" i="1"/>
  <c r="AA176" i="1"/>
  <c r="AA327" i="1"/>
  <c r="V155" i="1"/>
  <c r="O243" i="1"/>
  <c r="Z296" i="1"/>
  <c r="N150" i="1"/>
  <c r="X168" i="1"/>
  <c r="T290" i="1"/>
  <c r="S334" i="1"/>
  <c r="L125" i="1"/>
  <c r="R176" i="1"/>
  <c r="AA309" i="1"/>
  <c r="T243" i="1"/>
  <c r="AB178" i="1"/>
  <c r="Y271" i="1"/>
  <c r="AB205" i="1"/>
  <c r="T167" i="1"/>
  <c r="R116" i="1"/>
  <c r="T175" i="1"/>
  <c r="AA156" i="1"/>
  <c r="U225" i="1"/>
  <c r="W127" i="1"/>
  <c r="Q161" i="1"/>
  <c r="O297" i="1"/>
  <c r="S293" i="1"/>
  <c r="J192" i="1"/>
  <c r="U343" i="1"/>
  <c r="K314" i="1"/>
  <c r="W124" i="1"/>
  <c r="Q320" i="1"/>
  <c r="N216" i="1"/>
  <c r="K291" i="1"/>
  <c r="M167" i="1"/>
  <c r="R293" i="1"/>
  <c r="AA335" i="1"/>
  <c r="AC324" i="1"/>
  <c r="U306" i="1"/>
  <c r="AB153" i="1"/>
  <c r="Z117" i="1"/>
  <c r="L219" i="1"/>
  <c r="U324" i="1"/>
  <c r="K244" i="1"/>
  <c r="J165" i="1"/>
  <c r="P323" i="1"/>
  <c r="W113" i="1"/>
  <c r="W297" i="1"/>
  <c r="P299" i="1"/>
  <c r="N245" i="1"/>
  <c r="R120" i="1"/>
  <c r="J217" i="1"/>
  <c r="N240" i="1"/>
  <c r="P265" i="1"/>
  <c r="O258" i="1"/>
  <c r="O263" i="1"/>
  <c r="Y355" i="1"/>
  <c r="W177" i="1"/>
  <c r="AB279" i="1"/>
  <c r="S345" i="1"/>
  <c r="AB211" i="1"/>
  <c r="Y287" i="1"/>
  <c r="Z223" i="1"/>
  <c r="P213" i="1"/>
  <c r="T156" i="1"/>
  <c r="T198" i="1"/>
  <c r="W170" i="1"/>
  <c r="O330" i="1"/>
  <c r="AA269" i="1"/>
  <c r="T176" i="1"/>
  <c r="O245" i="1"/>
  <c r="O220" i="1"/>
  <c r="M158" i="1"/>
  <c r="U288" i="1"/>
  <c r="U266" i="1"/>
  <c r="X250" i="1"/>
  <c r="U226" i="1"/>
  <c r="Y302" i="1"/>
  <c r="Y173" i="1"/>
  <c r="M203" i="1"/>
  <c r="J242" i="1"/>
  <c r="J169" i="1"/>
  <c r="AC316" i="1"/>
  <c r="U335" i="1"/>
  <c r="O191" i="1"/>
  <c r="J129" i="1"/>
  <c r="AA346" i="1"/>
  <c r="AA259" i="1"/>
  <c r="P344" i="1"/>
  <c r="O246" i="1"/>
  <c r="P199" i="1"/>
  <c r="X164" i="1"/>
  <c r="J354" i="1"/>
  <c r="AB162" i="1"/>
  <c r="K329" i="1"/>
  <c r="AC125" i="1"/>
  <c r="N287" i="1"/>
  <c r="J156" i="1"/>
  <c r="N258" i="1"/>
  <c r="M269" i="1"/>
  <c r="N256" i="1"/>
  <c r="Y220" i="1"/>
  <c r="J162" i="1"/>
  <c r="T248" i="1"/>
  <c r="L197" i="1"/>
  <c r="V351" i="1"/>
  <c r="Y113" i="1"/>
  <c r="K200" i="1"/>
  <c r="Z305" i="1"/>
  <c r="AA191" i="1"/>
  <c r="Q210" i="1"/>
  <c r="O196" i="1"/>
  <c r="AA354" i="1"/>
  <c r="T258" i="1"/>
  <c r="P211" i="1"/>
  <c r="V306" i="1"/>
  <c r="J274" i="1"/>
  <c r="AB150" i="1"/>
  <c r="Y225" i="1"/>
  <c r="T222" i="1"/>
  <c r="AB207" i="1"/>
  <c r="T211" i="1"/>
  <c r="AA277" i="1"/>
  <c r="L223" i="1"/>
  <c r="Y213" i="1"/>
  <c r="L208" i="1"/>
  <c r="T285" i="1"/>
  <c r="Q174" i="1"/>
  <c r="W267" i="1"/>
  <c r="O295" i="1"/>
  <c r="W268" i="1"/>
  <c r="P352" i="1"/>
  <c r="K341" i="1"/>
  <c r="M112" i="1"/>
  <c r="W169" i="1"/>
  <c r="AB270" i="1"/>
  <c r="Y207" i="1"/>
  <c r="T113" i="1"/>
  <c r="S176" i="1"/>
  <c r="R165" i="1"/>
  <c r="Z278" i="1"/>
  <c r="Q336" i="1"/>
  <c r="P354" i="1"/>
  <c r="M126" i="1"/>
  <c r="T334" i="1"/>
  <c r="Q246" i="1"/>
  <c r="O270" i="1"/>
  <c r="M116" i="1"/>
  <c r="AC178" i="1"/>
  <c r="O357" i="1"/>
  <c r="L332" i="1"/>
  <c r="AC302" i="1"/>
  <c r="T227" i="1"/>
  <c r="X254" i="1"/>
  <c r="O326" i="1"/>
  <c r="T325" i="1"/>
  <c r="N176" i="1"/>
  <c r="T343" i="1"/>
  <c r="U291" i="1"/>
  <c r="Q277" i="1"/>
  <c r="J248" i="1"/>
  <c r="J167" i="1"/>
  <c r="AB225" i="1"/>
  <c r="P292" i="1"/>
  <c r="AC317" i="1"/>
  <c r="P339" i="1"/>
  <c r="X115" i="1"/>
  <c r="O352" i="1"/>
  <c r="AC227" i="1"/>
  <c r="AB109" i="1"/>
  <c r="P224" i="1"/>
  <c r="J328" i="1"/>
  <c r="X275" i="1"/>
  <c r="Z251" i="1"/>
  <c r="Y268" i="1"/>
  <c r="Q219" i="1"/>
  <c r="L191" i="1"/>
  <c r="W290" i="1"/>
  <c r="Z194" i="1"/>
  <c r="Y254" i="1"/>
  <c r="M204" i="1"/>
  <c r="U281" i="1"/>
  <c r="Y288" i="1"/>
  <c r="Q314" i="1"/>
  <c r="N273" i="1"/>
  <c r="L338" i="1"/>
  <c r="R152" i="1"/>
  <c r="U110" i="1"/>
  <c r="W294" i="1"/>
  <c r="X336" i="1"/>
  <c r="Y257" i="1"/>
  <c r="R279" i="1"/>
  <c r="AA127" i="1"/>
  <c r="AB259" i="1"/>
  <c r="O129" i="1"/>
  <c r="V166" i="1"/>
  <c r="Q302" i="1"/>
  <c r="V315" i="1"/>
  <c r="U240" i="1"/>
  <c r="Z253" i="1"/>
  <c r="R298" i="1"/>
  <c r="M206" i="1"/>
  <c r="T308" i="1"/>
  <c r="M193" i="1"/>
  <c r="W292" i="1"/>
  <c r="Q208" i="1"/>
  <c r="V322" i="1"/>
  <c r="J336" i="1"/>
  <c r="AC295" i="1"/>
  <c r="R225" i="1"/>
  <c r="L350" i="1"/>
  <c r="Z313" i="1"/>
  <c r="K121" i="1"/>
  <c r="Y165" i="1"/>
  <c r="R305" i="1"/>
  <c r="Q224" i="1"/>
  <c r="P191" i="1"/>
  <c r="Q220" i="1"/>
  <c r="AA289" i="1"/>
  <c r="V162" i="1"/>
  <c r="X292" i="1"/>
  <c r="O247" i="1"/>
  <c r="Z324" i="1"/>
  <c r="U118" i="1"/>
  <c r="P294" i="1"/>
  <c r="V116" i="1"/>
  <c r="R223" i="1"/>
  <c r="U347" i="1"/>
  <c r="P325" i="1"/>
  <c r="AB177" i="1"/>
  <c r="V337" i="1"/>
  <c r="Z300" i="1"/>
  <c r="P347" i="1"/>
  <c r="N238" i="1"/>
  <c r="Y205" i="1"/>
  <c r="N267" i="1"/>
  <c r="N357" i="1"/>
  <c r="R210" i="1"/>
  <c r="S226" i="1"/>
  <c r="S253" i="1"/>
  <c r="AA159" i="1"/>
  <c r="V168" i="1"/>
  <c r="J200" i="1"/>
  <c r="W162" i="1"/>
  <c r="P225" i="1"/>
  <c r="S294" i="1"/>
  <c r="Y155" i="1"/>
  <c r="X281" i="1"/>
  <c r="U267" i="1"/>
  <c r="X295" i="1"/>
  <c r="J326" i="1"/>
  <c r="P250" i="1"/>
  <c r="O306" i="1"/>
  <c r="S212" i="1"/>
  <c r="AB218" i="1"/>
  <c r="K299" i="1"/>
  <c r="T210" i="1"/>
  <c r="R203" i="1"/>
  <c r="J257" i="1"/>
  <c r="Y296" i="1"/>
  <c r="V289" i="1"/>
  <c r="U245" i="1"/>
  <c r="U164" i="1"/>
  <c r="S346" i="1"/>
  <c r="T349" i="1"/>
  <c r="Q306" i="1"/>
  <c r="R114" i="1"/>
  <c r="O348" i="1"/>
  <c r="R201" i="1"/>
  <c r="Y354" i="1"/>
  <c r="Y297" i="1"/>
  <c r="Q162" i="1"/>
  <c r="N285" i="1"/>
  <c r="R296" i="1"/>
  <c r="N356" i="1"/>
  <c r="Q322" i="1"/>
  <c r="Q339" i="1"/>
  <c r="Q328" i="1"/>
  <c r="Z325" i="1"/>
  <c r="W205" i="1"/>
  <c r="S356" i="1"/>
  <c r="O213" i="1"/>
  <c r="S245" i="1"/>
  <c r="T273" i="1"/>
  <c r="Q267" i="1"/>
  <c r="J149" i="1"/>
  <c r="W157" i="1"/>
  <c r="R346" i="1"/>
  <c r="AA305" i="1"/>
  <c r="O244" i="1"/>
  <c r="U129" i="1"/>
  <c r="U296" i="1"/>
  <c r="Z321" i="1"/>
  <c r="L218" i="1"/>
  <c r="Y345" i="1"/>
  <c r="X215" i="1"/>
  <c r="X262" i="1"/>
  <c r="Y347" i="1"/>
  <c r="L217" i="1"/>
  <c r="O210" i="1"/>
  <c r="AB355" i="1"/>
  <c r="U258" i="1"/>
  <c r="T170" i="1"/>
  <c r="V194" i="1"/>
  <c r="AA155" i="1"/>
  <c r="AA328" i="1"/>
  <c r="V247" i="1"/>
  <c r="M125" i="1"/>
  <c r="R215" i="1"/>
  <c r="AA279" i="1"/>
  <c r="K113" i="1"/>
  <c r="AA150" i="1"/>
  <c r="AC240" i="1"/>
  <c r="AA350" i="1"/>
  <c r="AA351" i="1"/>
  <c r="V357" i="1"/>
  <c r="AA324" i="1"/>
  <c r="Y209" i="1"/>
  <c r="V339" i="1"/>
  <c r="AA125" i="1"/>
  <c r="R202" i="1"/>
  <c r="X216" i="1"/>
  <c r="X172" i="1"/>
  <c r="T275" i="1"/>
  <c r="O274" i="1"/>
  <c r="AB213" i="1"/>
  <c r="J195" i="1"/>
  <c r="X204" i="1"/>
  <c r="O336" i="1"/>
  <c r="K283" i="1"/>
  <c r="Z293" i="1"/>
  <c r="U290" i="1"/>
  <c r="V193" i="1"/>
  <c r="AB298" i="1"/>
  <c r="Y168" i="1"/>
  <c r="R127" i="1"/>
  <c r="R163" i="1"/>
  <c r="J302" i="1"/>
  <c r="AA174" i="1"/>
  <c r="T265" i="1"/>
  <c r="K197" i="1"/>
  <c r="R110" i="1"/>
  <c r="T244" i="1"/>
  <c r="P317" i="1"/>
  <c r="R354" i="1"/>
  <c r="R192" i="1"/>
  <c r="O338" i="1"/>
  <c r="Z290" i="1"/>
  <c r="AA303" i="1"/>
  <c r="O345" i="1"/>
  <c r="AB148" i="1"/>
  <c r="S150" i="1"/>
  <c r="Z257" i="1"/>
  <c r="Z346" i="1"/>
  <c r="S213" i="1"/>
  <c r="W201" i="1"/>
  <c r="O206" i="1"/>
  <c r="T354" i="1"/>
  <c r="J289" i="1"/>
  <c r="X252" i="1"/>
  <c r="AC165" i="1"/>
  <c r="AA267" i="1"/>
  <c r="V151" i="1"/>
  <c r="P279" i="1"/>
  <c r="R178" i="1"/>
  <c r="J356" i="1"/>
  <c r="Z119" i="1"/>
  <c r="AA340" i="1"/>
  <c r="P281" i="1"/>
  <c r="J219" i="1"/>
  <c r="R246" i="1"/>
  <c r="J163" i="1"/>
  <c r="AB173" i="1"/>
  <c r="M124" i="1"/>
  <c r="Y260" i="1"/>
  <c r="Y289" i="1"/>
  <c r="AB164" i="1"/>
  <c r="Z196" i="1"/>
  <c r="Q333" i="1"/>
  <c r="Q345" i="1"/>
  <c r="P350" i="1"/>
  <c r="N225" i="1"/>
  <c r="T311" i="1"/>
  <c r="AA212" i="1"/>
  <c r="K347" i="1"/>
  <c r="Z315" i="1"/>
  <c r="X347" i="1"/>
  <c r="AB158" i="1"/>
  <c r="T350" i="1"/>
  <c r="K344" i="1"/>
  <c r="W347" i="1"/>
  <c r="K334" i="1"/>
  <c r="S151" i="1"/>
  <c r="Y249" i="1"/>
  <c r="L195" i="1"/>
  <c r="U109" i="1"/>
  <c r="K202" i="1"/>
  <c r="Q331" i="1"/>
  <c r="T250" i="1"/>
  <c r="M210" i="1"/>
  <c r="V327" i="1"/>
  <c r="K345" i="1"/>
  <c r="L340" i="1"/>
  <c r="Y163" i="1"/>
  <c r="P109" i="1"/>
  <c r="L194" i="1"/>
  <c r="O260" i="1"/>
  <c r="N277" i="1"/>
  <c r="W291" i="1"/>
  <c r="J125" i="1"/>
  <c r="M196" i="1"/>
  <c r="Q301" i="1"/>
  <c r="AA298" i="1"/>
  <c r="R162" i="1"/>
  <c r="V325" i="1"/>
  <c r="J343" i="1"/>
  <c r="W172" i="1"/>
  <c r="L148" i="1"/>
  <c r="Y160" i="1"/>
  <c r="K239" i="1"/>
  <c r="P254" i="1"/>
  <c r="T160" i="1"/>
  <c r="V167" i="1"/>
  <c r="O201" i="1"/>
  <c r="W212" i="1"/>
  <c r="N261" i="1"/>
  <c r="AB248" i="1"/>
  <c r="R277" i="1"/>
  <c r="AB249" i="1"/>
  <c r="AC225" i="1"/>
  <c r="K253" i="1"/>
  <c r="L209" i="1"/>
  <c r="X226" i="1"/>
  <c r="S290" i="1"/>
  <c r="T289" i="1"/>
  <c r="U111" i="1"/>
  <c r="S265" i="1"/>
  <c r="M222" i="1"/>
  <c r="W151" i="1"/>
  <c r="AA177" i="1"/>
  <c r="V223" i="1"/>
  <c r="T281" i="1"/>
  <c r="AB170" i="1"/>
  <c r="X294" i="1"/>
  <c r="W296" i="1"/>
  <c r="AB301" i="1"/>
  <c r="O199" i="1"/>
  <c r="J263" i="1"/>
  <c r="O272" i="1"/>
  <c r="J251" i="1"/>
  <c r="X346" i="1"/>
  <c r="O222" i="1"/>
  <c r="T127" i="1"/>
  <c r="AB245" i="1"/>
  <c r="AC148" i="1"/>
  <c r="V259" i="1"/>
  <c r="R288" i="1"/>
  <c r="AB114" i="1"/>
  <c r="P301" i="1"/>
  <c r="L152" i="1"/>
  <c r="J255" i="1"/>
  <c r="V178" i="1"/>
  <c r="L118" i="1"/>
  <c r="J305" i="1"/>
  <c r="R303" i="1"/>
  <c r="O171" i="1"/>
  <c r="Y162" i="1"/>
  <c r="R149" i="1"/>
  <c r="W216" i="1"/>
  <c r="L153" i="1"/>
  <c r="W112" i="1"/>
  <c r="K306" i="1"/>
  <c r="R175" i="1"/>
  <c r="S161" i="1"/>
  <c r="V317" i="1"/>
  <c r="Z164" i="1"/>
  <c r="K352" i="1"/>
  <c r="Y177" i="1"/>
  <c r="X288" i="1"/>
  <c r="T165" i="1"/>
  <c r="AB244" i="1"/>
  <c r="Y171" i="1"/>
  <c r="O349" i="1"/>
  <c r="Z280" i="1"/>
  <c r="S173" i="1"/>
  <c r="J349" i="1"/>
  <c r="P176" i="1"/>
  <c r="AC254" i="1"/>
  <c r="T158" i="1"/>
  <c r="AB307" i="1"/>
  <c r="W260" i="1"/>
  <c r="Y241" i="1"/>
  <c r="X201" i="1"/>
  <c r="N324" i="1" l="1"/>
  <c r="K358" i="1"/>
  <c r="T360" i="1"/>
  <c r="K174" i="1"/>
  <c r="V257" i="1"/>
  <c r="U140" i="1"/>
  <c r="AB359" i="1"/>
  <c r="N126" i="1"/>
  <c r="Y362" i="1"/>
  <c r="V246" i="1"/>
  <c r="M245" i="1"/>
  <c r="L201" i="1"/>
  <c r="K161" i="1"/>
  <c r="Y139" i="1"/>
  <c r="V187" i="1"/>
  <c r="Y142" i="1"/>
  <c r="M315" i="1"/>
  <c r="J359" i="1"/>
  <c r="K143" i="1"/>
  <c r="K361" i="1"/>
  <c r="U174" i="1"/>
  <c r="J362" i="1"/>
  <c r="O359" i="1"/>
  <c r="L237" i="1"/>
  <c r="J360" i="1"/>
  <c r="W344" i="1"/>
  <c r="N306" i="1"/>
  <c r="N203" i="1"/>
  <c r="O141" i="1"/>
  <c r="L215" i="1"/>
  <c r="L335" i="1"/>
  <c r="L200" i="1"/>
  <c r="L128" i="1"/>
  <c r="L114" i="1"/>
  <c r="L337" i="1"/>
  <c r="O138" i="1"/>
  <c r="X197" i="1"/>
  <c r="N190" i="1"/>
  <c r="P359" i="1"/>
  <c r="X313" i="1"/>
  <c r="Y360" i="1"/>
  <c r="X123" i="1"/>
  <c r="K279" i="1"/>
  <c r="Q359" i="1"/>
  <c r="M356" i="1"/>
  <c r="N302" i="1"/>
  <c r="N165" i="1"/>
  <c r="L288" i="1"/>
  <c r="X199" i="1"/>
  <c r="X161" i="1"/>
  <c r="K210" i="1"/>
  <c r="M347" i="1"/>
  <c r="V278" i="1"/>
  <c r="O144" i="1"/>
  <c r="Y154" i="1"/>
  <c r="L345" i="1"/>
  <c r="O143" i="1"/>
  <c r="M305" i="1"/>
  <c r="M317" i="1"/>
  <c r="L356" i="1"/>
  <c r="L202" i="1"/>
  <c r="L116" i="1"/>
  <c r="N303" i="1"/>
  <c r="K140" i="1"/>
  <c r="K364" i="1"/>
  <c r="R359" i="1"/>
  <c r="U146" i="1"/>
  <c r="N305" i="1"/>
  <c r="N161" i="1"/>
  <c r="L269" i="1"/>
  <c r="I269" i="1" s="1"/>
  <c r="N186" i="1"/>
  <c r="K222" i="1"/>
  <c r="N129" i="1"/>
  <c r="L112" i="1"/>
  <c r="L187" i="1"/>
  <c r="L214" i="1"/>
  <c r="L346" i="1"/>
  <c r="U161" i="1"/>
  <c r="M354" i="1"/>
  <c r="X302" i="1"/>
  <c r="N187" i="1"/>
  <c r="K278" i="1"/>
  <c r="X162" i="1"/>
  <c r="N124" i="1"/>
  <c r="N197" i="1"/>
  <c r="N316" i="1"/>
  <c r="L267" i="1"/>
  <c r="L234" i="1"/>
  <c r="K211" i="1"/>
  <c r="L294" i="1"/>
  <c r="I294" i="1" s="1"/>
  <c r="K225" i="1"/>
  <c r="M334" i="1"/>
  <c r="X163" i="1"/>
  <c r="N327" i="1"/>
  <c r="O125" i="1"/>
  <c r="V212" i="1"/>
  <c r="Y124" i="1"/>
  <c r="L344" i="1"/>
  <c r="L175" i="1"/>
  <c r="L177" i="1"/>
  <c r="M357" i="1"/>
  <c r="O362" i="1"/>
  <c r="U139" i="1"/>
  <c r="M355" i="1"/>
  <c r="U359" i="1"/>
  <c r="N116" i="1"/>
  <c r="U175" i="1"/>
  <c r="N128" i="1"/>
  <c r="X124" i="1"/>
  <c r="V292" i="1"/>
  <c r="N185" i="1"/>
  <c r="L259" i="1"/>
  <c r="I259" i="1" s="1"/>
  <c r="V234" i="1"/>
  <c r="K224" i="1"/>
  <c r="N314" i="1"/>
  <c r="M336" i="1"/>
  <c r="M256" i="1"/>
  <c r="V113" i="1"/>
  <c r="V126" i="1"/>
  <c r="V163" i="1"/>
  <c r="L212" i="1"/>
  <c r="L127" i="1"/>
  <c r="U142" i="1"/>
  <c r="K362" i="1"/>
  <c r="V288" i="1"/>
  <c r="N202" i="1"/>
  <c r="K176" i="1"/>
  <c r="N198" i="1"/>
  <c r="O360" i="1"/>
  <c r="U277" i="1"/>
  <c r="K138" i="1"/>
  <c r="N199" i="1"/>
  <c r="K359" i="1"/>
  <c r="N127" i="1"/>
  <c r="N114" i="1"/>
  <c r="L357" i="1"/>
  <c r="L354" i="1"/>
  <c r="O140" i="1"/>
  <c r="V324" i="1"/>
  <c r="O146" i="1"/>
  <c r="Y138" i="1"/>
  <c r="O137" i="1"/>
  <c r="U211" i="1"/>
  <c r="K150" i="1"/>
  <c r="K139" i="1"/>
  <c r="M344" i="1"/>
  <c r="J364" i="1"/>
  <c r="V359" i="1"/>
  <c r="K177" i="1"/>
  <c r="V245" i="1"/>
  <c r="L260" i="1"/>
  <c r="I260" i="1" s="1"/>
  <c r="K145" i="1"/>
  <c r="X324" i="1"/>
  <c r="X125" i="1"/>
  <c r="K212" i="1"/>
  <c r="O145" i="1"/>
  <c r="L164" i="1"/>
  <c r="V334" i="1"/>
  <c r="M303" i="1"/>
  <c r="L188" i="1"/>
  <c r="L166" i="1"/>
  <c r="V344" i="1"/>
  <c r="L293" i="1"/>
  <c r="I293" i="1" s="1"/>
  <c r="K137" i="1"/>
  <c r="X359" i="1"/>
  <c r="X314" i="1"/>
  <c r="U173" i="1"/>
  <c r="L248" i="1"/>
  <c r="I248" i="1" s="1"/>
  <c r="T359" i="1"/>
  <c r="L258" i="1"/>
  <c r="I258" i="1" s="1"/>
  <c r="N164" i="1"/>
  <c r="T358" i="1"/>
  <c r="U212" i="1"/>
  <c r="N326" i="1"/>
  <c r="L247" i="1"/>
  <c r="I247" i="1" s="1"/>
  <c r="L256" i="1"/>
  <c r="T362" i="1"/>
  <c r="O363" i="1"/>
  <c r="L178" i="1"/>
  <c r="L279" i="1"/>
  <c r="K162" i="1"/>
  <c r="L227" i="1"/>
  <c r="L355" i="1"/>
  <c r="L189" i="1"/>
  <c r="L324" i="1"/>
  <c r="Z141" i="1"/>
  <c r="N200" i="1"/>
  <c r="L246" i="1"/>
  <c r="N123" i="1"/>
  <c r="L289" i="1"/>
  <c r="I289" i="1" s="1"/>
  <c r="K144" i="1"/>
  <c r="X303" i="1"/>
  <c r="Y359" i="1"/>
  <c r="S359" i="1"/>
  <c r="L235" i="1"/>
  <c r="W354" i="1"/>
  <c r="J363" i="1"/>
  <c r="M337" i="1"/>
  <c r="X200" i="1"/>
  <c r="K136" i="1"/>
  <c r="U138" i="1"/>
  <c r="L334" i="1"/>
  <c r="O124" i="1"/>
  <c r="L203" i="1"/>
  <c r="L225" i="1"/>
  <c r="L115" i="1"/>
  <c r="L336" i="1"/>
  <c r="O136" i="1"/>
  <c r="L213" i="1"/>
  <c r="V200" i="1"/>
  <c r="U222" i="1"/>
  <c r="K146" i="1"/>
  <c r="K281" i="1"/>
  <c r="O364" i="1"/>
  <c r="U224" i="1"/>
  <c r="K363" i="1"/>
  <c r="N115" i="1"/>
  <c r="L244" i="1"/>
  <c r="J361" i="1"/>
  <c r="V267" i="1"/>
  <c r="X126" i="1"/>
  <c r="X185" i="1"/>
  <c r="Y125" i="1"/>
  <c r="L224" i="1"/>
  <c r="L165" i="1"/>
  <c r="M244" i="1"/>
  <c r="L278" i="1"/>
  <c r="L325" i="1"/>
  <c r="L176" i="1"/>
  <c r="N201" i="1"/>
  <c r="N189" i="1"/>
  <c r="Y363" i="1"/>
  <c r="N317" i="1"/>
  <c r="N315" i="1"/>
  <c r="N188" i="1"/>
  <c r="T363" i="1"/>
  <c r="N313" i="1"/>
  <c r="K277" i="1"/>
  <c r="L290" i="1"/>
  <c r="I290" i="1" s="1"/>
  <c r="W303" i="1"/>
  <c r="O139" i="1"/>
  <c r="L326" i="1"/>
  <c r="V175" i="1"/>
  <c r="Y140" i="1"/>
  <c r="K175" i="1"/>
  <c r="K154" i="1"/>
  <c r="K215" i="1"/>
  <c r="J358" i="1"/>
  <c r="L359" i="1"/>
  <c r="K226" i="1"/>
  <c r="Y364" i="1"/>
  <c r="K223" i="1"/>
  <c r="X186" i="1"/>
  <c r="V244" i="1"/>
  <c r="U210" i="1"/>
  <c r="T364" i="1"/>
  <c r="W245" i="1"/>
  <c r="M277" i="1"/>
  <c r="L113" i="1"/>
  <c r="Y150" i="1"/>
  <c r="L226" i="1"/>
  <c r="O154" i="1"/>
  <c r="L327" i="1"/>
  <c r="V224" i="1"/>
  <c r="M316" i="1"/>
  <c r="L270" i="1"/>
  <c r="I270" i="1" s="1"/>
  <c r="K141" i="1"/>
  <c r="L249" i="1"/>
  <c r="I249" i="1" s="1"/>
  <c r="L292" i="1"/>
  <c r="K213" i="1"/>
  <c r="V256" i="1"/>
  <c r="W334" i="1"/>
  <c r="N359" i="1"/>
  <c r="M345" i="1"/>
  <c r="N112" i="1"/>
  <c r="N163" i="1"/>
  <c r="K214" i="1"/>
  <c r="AC359" i="1"/>
  <c r="K173" i="1"/>
  <c r="U150" i="1"/>
  <c r="Z136" i="1"/>
  <c r="W256" i="1"/>
  <c r="V112" i="1"/>
  <c r="L347" i="1"/>
  <c r="M304" i="1"/>
  <c r="U162" i="1"/>
  <c r="L190" i="1"/>
  <c r="L163" i="1"/>
  <c r="O142" i="1"/>
  <c r="M346" i="1"/>
  <c r="K227" i="1"/>
  <c r="O361" i="1"/>
  <c r="Z137" i="1"/>
  <c r="L295" i="1"/>
  <c r="I295" i="1" s="1"/>
  <c r="N125" i="1"/>
  <c r="X112" i="1"/>
  <c r="U154" i="1"/>
  <c r="L236" i="1"/>
  <c r="X187" i="1"/>
  <c r="W359" i="1"/>
  <c r="L291" i="1"/>
  <c r="I291" i="1" s="1"/>
  <c r="U223" i="1"/>
  <c r="Z359" i="1"/>
  <c r="X113" i="1"/>
  <c r="N166" i="1"/>
  <c r="O358" i="1"/>
  <c r="L281" i="1"/>
  <c r="Y146" i="1"/>
  <c r="V354" i="1"/>
  <c r="W314" i="1"/>
  <c r="Y123" i="1"/>
  <c r="K178" i="1"/>
  <c r="K142" i="1"/>
  <c r="L257" i="1"/>
  <c r="H257" i="1" s="1"/>
  <c r="U278" i="1"/>
  <c r="N304" i="1"/>
  <c r="AA359" i="1"/>
  <c r="M359" i="1"/>
  <c r="L245" i="1"/>
  <c r="M335" i="1"/>
  <c r="X198" i="1"/>
  <c r="Y358" i="1"/>
  <c r="N113" i="1"/>
  <c r="N325" i="1"/>
  <c r="Y361" i="1"/>
  <c r="T361" i="1"/>
  <c r="N162" i="1"/>
  <c r="K280" i="1"/>
  <c r="L268" i="1"/>
  <c r="I268" i="1" s="1"/>
  <c r="K360" i="1"/>
  <c r="W277" i="1"/>
  <c r="L129" i="1"/>
  <c r="M314" i="1"/>
  <c r="W244" i="1"/>
  <c r="L126" i="1"/>
  <c r="O150" i="1"/>
  <c r="M306" i="1"/>
  <c r="L280" i="1"/>
  <c r="O123" i="1"/>
  <c r="H144" i="1" l="1"/>
  <c r="I313" i="1"/>
  <c r="I129" i="1"/>
  <c r="H199" i="1"/>
  <c r="H203" i="1"/>
  <c r="H347" i="1"/>
  <c r="H225" i="1"/>
  <c r="H306" i="1"/>
  <c r="H190" i="1"/>
  <c r="H336" i="1"/>
  <c r="I305" i="1"/>
  <c r="H215" i="1"/>
  <c r="H214" i="1"/>
  <c r="H335" i="1"/>
  <c r="H165" i="1"/>
  <c r="H267" i="1"/>
  <c r="H177" i="1"/>
  <c r="H213" i="1"/>
  <c r="H227" i="1"/>
  <c r="H245" i="1"/>
  <c r="I197" i="1"/>
  <c r="H125" i="1"/>
  <c r="I246" i="1"/>
  <c r="H173" i="1"/>
  <c r="H316" i="1"/>
  <c r="I355" i="1"/>
  <c r="I327" i="1"/>
  <c r="H178" i="1"/>
  <c r="H145" i="1"/>
  <c r="H141" i="1"/>
  <c r="H292" i="1"/>
  <c r="H314" i="1"/>
  <c r="H344" i="1"/>
  <c r="H280" i="1"/>
  <c r="H124" i="1"/>
  <c r="H346" i="1"/>
  <c r="H279" i="1"/>
  <c r="H113" i="1"/>
  <c r="H222" i="1"/>
  <c r="H356" i="1"/>
  <c r="H226" i="1"/>
  <c r="H198" i="1"/>
  <c r="H112" i="1"/>
  <c r="H337" i="1"/>
  <c r="H210" i="1"/>
  <c r="H162" i="1"/>
  <c r="H166" i="1"/>
  <c r="H185" i="1"/>
  <c r="H114" i="1"/>
  <c r="H163" i="1"/>
  <c r="H150" i="1"/>
  <c r="H277" i="1"/>
  <c r="H354" i="1"/>
  <c r="H345" i="1"/>
  <c r="H115" i="1"/>
  <c r="H176" i="1"/>
  <c r="H128" i="1"/>
  <c r="H161" i="1"/>
  <c r="H281" i="1"/>
  <c r="H324" i="1"/>
  <c r="H211" i="1"/>
  <c r="H278" i="1"/>
  <c r="H200" i="1"/>
  <c r="H174" i="1"/>
  <c r="H126" i="1"/>
  <c r="H154" i="1"/>
  <c r="H212" i="1"/>
  <c r="H357" i="1"/>
  <c r="H288" i="1"/>
  <c r="H201" i="1"/>
  <c r="H175" i="1"/>
  <c r="H326" i="1"/>
  <c r="H224" i="1"/>
  <c r="H116" i="1"/>
  <c r="H123" i="1"/>
  <c r="H303" i="1"/>
  <c r="H202" i="1"/>
  <c r="H304" i="1"/>
  <c r="H244" i="1"/>
  <c r="H315" i="1"/>
  <c r="H325" i="1"/>
  <c r="H302" i="1"/>
  <c r="H223" i="1"/>
  <c r="H334" i="1"/>
  <c r="H256" i="1"/>
  <c r="H164" i="1"/>
  <c r="H317" i="1"/>
  <c r="H127" i="1"/>
  <c r="H364" i="1"/>
  <c r="I237" i="1"/>
  <c r="H237" i="1"/>
  <c r="H359" i="1"/>
  <c r="H129" i="1"/>
  <c r="H139" i="1"/>
  <c r="H140" i="1"/>
  <c r="H290" i="1"/>
  <c r="H248" i="1"/>
  <c r="H355" i="1"/>
  <c r="H142" i="1"/>
  <c r="H136" i="1"/>
  <c r="H362" i="1"/>
  <c r="H293" i="1"/>
  <c r="H268" i="1"/>
  <c r="I236" i="1"/>
  <c r="H236" i="1"/>
  <c r="I178" i="1"/>
  <c r="H358" i="1"/>
  <c r="H361" i="1"/>
  <c r="H138" i="1"/>
  <c r="H258" i="1"/>
  <c r="H260" i="1"/>
  <c r="H234" i="1"/>
  <c r="H246" i="1"/>
  <c r="H146" i="1"/>
  <c r="H188" i="1"/>
  <c r="H197" i="1"/>
  <c r="H305" i="1"/>
  <c r="H249" i="1"/>
  <c r="H270" i="1"/>
  <c r="H363" i="1"/>
  <c r="H137" i="1"/>
  <c r="H294" i="1"/>
  <c r="H313" i="1"/>
  <c r="H143" i="1"/>
  <c r="H327" i="1"/>
  <c r="I235" i="1"/>
  <c r="H235" i="1"/>
  <c r="H187" i="1"/>
  <c r="H186" i="1"/>
  <c r="H360" i="1"/>
  <c r="H247" i="1"/>
  <c r="H291" i="1"/>
  <c r="H295" i="1"/>
  <c r="H289" i="1"/>
  <c r="H189" i="1"/>
  <c r="H269" i="1"/>
  <c r="H259" i="1"/>
  <c r="I292" i="1"/>
  <c r="I203" i="1"/>
  <c r="I257" i="1"/>
  <c r="I173" i="1"/>
  <c r="I336" i="1"/>
  <c r="I199" i="1"/>
  <c r="I214" i="1"/>
  <c r="I165" i="1"/>
  <c r="I177" i="1"/>
  <c r="I314" i="1"/>
  <c r="I306" i="1"/>
  <c r="I215" i="1"/>
  <c r="I190" i="1"/>
  <c r="I213" i="1"/>
  <c r="I357" i="1"/>
  <c r="I125" i="1"/>
  <c r="I316" i="1"/>
  <c r="I245" i="1"/>
  <c r="I145" i="1"/>
  <c r="I139" i="1"/>
  <c r="I175" i="1"/>
  <c r="I127" i="1"/>
  <c r="I198" i="1"/>
  <c r="I337" i="1"/>
  <c r="I124" i="1"/>
  <c r="I142" i="1"/>
  <c r="I212" i="1"/>
  <c r="I234" i="1"/>
  <c r="AC191" i="1"/>
  <c r="Z271" i="1"/>
  <c r="AC299" i="1"/>
  <c r="X299" i="1"/>
  <c r="L109" i="1"/>
  <c r="X119" i="1"/>
  <c r="AC159" i="1"/>
  <c r="AC111" i="1"/>
  <c r="AB283" i="1"/>
  <c r="Z148" i="1"/>
  <c r="Y320" i="1"/>
  <c r="V231" i="1"/>
  <c r="Z172" i="1"/>
  <c r="W283" i="1"/>
  <c r="M250" i="1"/>
  <c r="K169" i="1"/>
  <c r="V250" i="1"/>
  <c r="K220" i="1"/>
  <c r="Z273" i="1"/>
  <c r="S328" i="1"/>
  <c r="Q282" i="1"/>
  <c r="AB239" i="1"/>
  <c r="W271" i="1"/>
  <c r="Z171" i="1"/>
  <c r="AA252" i="1"/>
  <c r="L264" i="1"/>
  <c r="AA287" i="1"/>
  <c r="Z207" i="1"/>
  <c r="P207" i="1"/>
  <c r="Z275" i="1"/>
  <c r="X311" i="1"/>
  <c r="P272" i="1"/>
  <c r="Z170" i="1"/>
  <c r="U157" i="1"/>
  <c r="Z132" i="1"/>
  <c r="AC300" i="1"/>
  <c r="M352" i="1"/>
  <c r="S192" i="1"/>
  <c r="V265" i="1"/>
  <c r="J117" i="1"/>
  <c r="X192" i="1"/>
  <c r="M271" i="1"/>
  <c r="W338" i="1"/>
  <c r="S118" i="1"/>
  <c r="X331" i="1"/>
  <c r="X332" i="1"/>
  <c r="R286" i="1"/>
  <c r="R233" i="1"/>
  <c r="X353" i="1"/>
  <c r="W274" i="1"/>
  <c r="T152" i="1"/>
  <c r="M287" i="1"/>
  <c r="W285" i="1"/>
  <c r="O153" i="1"/>
  <c r="X333" i="1"/>
  <c r="Z160" i="1"/>
  <c r="T135" i="1"/>
  <c r="N122" i="1"/>
  <c r="K156" i="1"/>
  <c r="V283" i="1"/>
  <c r="Z276" i="1"/>
  <c r="M263" i="1"/>
  <c r="Q231" i="1"/>
  <c r="W342" i="1"/>
  <c r="R352" i="1"/>
  <c r="K172" i="1"/>
  <c r="V282" i="1"/>
  <c r="K204" i="1"/>
  <c r="T318" i="1"/>
  <c r="L242" i="1"/>
  <c r="T119" i="1"/>
  <c r="K207" i="1"/>
  <c r="AB272" i="1"/>
  <c r="M338" i="1"/>
  <c r="N156" i="1"/>
  <c r="AA111" i="1"/>
  <c r="AB238" i="1"/>
  <c r="Z147" i="1"/>
  <c r="AC184" i="1"/>
  <c r="AB261" i="1"/>
  <c r="T320" i="1"/>
  <c r="N155" i="1"/>
  <c r="L266" i="1"/>
  <c r="V110" i="1"/>
  <c r="R348" i="1"/>
  <c r="V253" i="1"/>
  <c r="Q238" i="1"/>
  <c r="AA109" i="1"/>
  <c r="U153" i="1"/>
  <c r="V284" i="1"/>
  <c r="P157" i="1"/>
  <c r="AB328" i="1"/>
  <c r="W230" i="1"/>
  <c r="V242" i="1"/>
  <c r="N120" i="1"/>
  <c r="X159" i="1"/>
  <c r="K149" i="1"/>
  <c r="M239" i="1"/>
  <c r="AB273" i="1"/>
  <c r="S183" i="1"/>
  <c r="Z135" i="1"/>
  <c r="S196" i="1"/>
  <c r="AA232" i="1"/>
  <c r="O321" i="1"/>
  <c r="K159" i="1"/>
  <c r="S333" i="1"/>
  <c r="T321" i="1"/>
  <c r="Y122" i="1"/>
  <c r="R253" i="1"/>
  <c r="O135" i="1"/>
  <c r="AC352" i="1"/>
  <c r="X196" i="1"/>
  <c r="AB343" i="1"/>
  <c r="U169" i="1"/>
  <c r="X319" i="1"/>
  <c r="M228" i="1"/>
  <c r="R333" i="1"/>
  <c r="K271" i="1"/>
  <c r="AC309" i="1"/>
  <c r="P167" i="1"/>
  <c r="V285" i="1"/>
  <c r="W330" i="1"/>
  <c r="AC322" i="1"/>
  <c r="L231" i="1"/>
  <c r="X348" i="1"/>
  <c r="L238" i="1"/>
  <c r="S350" i="1"/>
  <c r="AC121" i="1"/>
  <c r="N118" i="1"/>
  <c r="AC194" i="1"/>
  <c r="U167" i="1"/>
  <c r="W238" i="1"/>
  <c r="P219" i="1"/>
  <c r="AA284" i="1"/>
  <c r="J131" i="1"/>
  <c r="AC348" i="1"/>
  <c r="N195" i="1"/>
  <c r="M351" i="1"/>
  <c r="S156" i="1"/>
  <c r="U206" i="1"/>
  <c r="N339" i="1"/>
  <c r="K219" i="1"/>
  <c r="X120" i="1"/>
  <c r="AB263" i="1"/>
  <c r="P156" i="1"/>
  <c r="L253" i="1"/>
  <c r="L251" i="1"/>
  <c r="S180" i="1"/>
  <c r="S297" i="1"/>
  <c r="R241" i="1"/>
  <c r="Y152" i="1"/>
  <c r="W242" i="1"/>
  <c r="W233" i="1"/>
  <c r="Y133" i="1"/>
  <c r="M285" i="1"/>
  <c r="W286" i="1"/>
  <c r="O149" i="1"/>
  <c r="R274" i="1"/>
  <c r="X351" i="1"/>
  <c r="W265" i="1"/>
  <c r="T149" i="1"/>
  <c r="AC343" i="1"/>
  <c r="R275" i="1"/>
  <c r="Y319" i="1"/>
  <c r="W333" i="1"/>
  <c r="W263" i="1"/>
  <c r="AC195" i="1"/>
  <c r="O318" i="1"/>
  <c r="AC156" i="1"/>
  <c r="V262" i="1"/>
  <c r="X338" i="1"/>
  <c r="X308" i="1"/>
  <c r="AA229" i="1"/>
  <c r="S299" i="1"/>
  <c r="N328" i="1"/>
  <c r="Z153" i="1"/>
  <c r="R252" i="1"/>
  <c r="U204" i="1"/>
  <c r="P209" i="1"/>
  <c r="L230" i="1"/>
  <c r="L262" i="1"/>
  <c r="K168" i="1"/>
  <c r="X155" i="1"/>
  <c r="AB348" i="1"/>
  <c r="R328" i="1"/>
  <c r="X309" i="1"/>
  <c r="L252" i="1"/>
  <c r="L285" i="1"/>
  <c r="Q287" i="1"/>
  <c r="S323" i="1"/>
  <c r="X181" i="1"/>
  <c r="Z151" i="1"/>
  <c r="U149" i="1"/>
  <c r="S195" i="1"/>
  <c r="V241" i="1"/>
  <c r="J318" i="1"/>
  <c r="P208" i="1"/>
  <c r="R339" i="1"/>
  <c r="S318" i="1"/>
  <c r="V251" i="1"/>
  <c r="V252" i="1"/>
  <c r="AC342" i="1"/>
  <c r="O133" i="1"/>
  <c r="W231" i="1"/>
  <c r="Y322" i="1"/>
  <c r="W264" i="1"/>
  <c r="W253" i="1"/>
  <c r="AB232" i="1"/>
  <c r="X343" i="1"/>
  <c r="R254" i="1"/>
  <c r="M242" i="1"/>
  <c r="Z205" i="1"/>
  <c r="R341" i="1"/>
  <c r="W282" i="1"/>
  <c r="T117" i="1"/>
  <c r="S117" i="1"/>
  <c r="Q109" i="1"/>
  <c r="V229" i="1"/>
  <c r="AA262" i="1"/>
  <c r="M329" i="1"/>
  <c r="W273" i="1"/>
  <c r="P274" i="1"/>
  <c r="M284" i="1"/>
  <c r="P168" i="1"/>
  <c r="X118" i="1"/>
  <c r="V286" i="1"/>
  <c r="Z221" i="1"/>
  <c r="W351" i="1"/>
  <c r="N323" i="1"/>
  <c r="V287" i="1"/>
  <c r="R330" i="1"/>
  <c r="N338" i="1"/>
  <c r="X330" i="1"/>
  <c r="AC182" i="1"/>
  <c r="W252" i="1"/>
  <c r="Q110" i="1"/>
  <c r="S340" i="1"/>
  <c r="Z133" i="1"/>
  <c r="U219" i="1"/>
  <c r="N321" i="1"/>
  <c r="L287" i="1"/>
  <c r="AA255" i="1"/>
  <c r="R262" i="1"/>
  <c r="S298" i="1"/>
  <c r="L282" i="1"/>
  <c r="AB350" i="1"/>
  <c r="M230" i="1"/>
  <c r="AC296" i="1"/>
  <c r="S330" i="1"/>
  <c r="N109" i="1"/>
  <c r="P151" i="1"/>
  <c r="V111" i="1"/>
  <c r="AC339" i="1"/>
  <c r="N319" i="1"/>
  <c r="AA250" i="1"/>
  <c r="X341" i="1"/>
  <c r="Y120" i="1"/>
  <c r="O148" i="1"/>
  <c r="T322" i="1"/>
  <c r="Y149" i="1"/>
  <c r="Y153" i="1"/>
  <c r="Y151" i="1"/>
  <c r="M241" i="1"/>
  <c r="O152" i="1"/>
  <c r="M275" i="1"/>
  <c r="AB275" i="1"/>
  <c r="O322" i="1"/>
  <c r="AA110" i="1"/>
  <c r="Q283" i="1"/>
  <c r="P135" i="1"/>
  <c r="M240" i="1"/>
  <c r="M332" i="1"/>
  <c r="V230" i="1"/>
  <c r="K209" i="1"/>
  <c r="U148" i="1"/>
  <c r="U220" i="1"/>
  <c r="U132" i="1"/>
  <c r="L232" i="1"/>
  <c r="Z168" i="1"/>
  <c r="N298" i="1"/>
  <c r="U218" i="1"/>
  <c r="Q261" i="1"/>
  <c r="AC311" i="1"/>
  <c r="X340" i="1"/>
  <c r="M252" i="1"/>
  <c r="Q250" i="1"/>
  <c r="AC308" i="1"/>
  <c r="M238" i="1"/>
  <c r="V232" i="1"/>
  <c r="AA240" i="1"/>
  <c r="Z220" i="1"/>
  <c r="S119" i="1"/>
  <c r="X179" i="1"/>
  <c r="Z272" i="1"/>
  <c r="AB284" i="1"/>
  <c r="AA230" i="1"/>
  <c r="AA239" i="1"/>
  <c r="N309" i="1"/>
  <c r="N329" i="1"/>
  <c r="X180" i="1"/>
  <c r="AA263" i="1"/>
  <c r="Z131" i="1"/>
  <c r="AC323" i="1"/>
  <c r="Q251" i="1"/>
  <c r="S320" i="1"/>
  <c r="W241" i="1"/>
  <c r="AC332" i="1"/>
  <c r="N353" i="1"/>
  <c r="T147" i="1"/>
  <c r="N341" i="1"/>
  <c r="AB274" i="1"/>
  <c r="R232" i="1"/>
  <c r="W275" i="1"/>
  <c r="M265" i="1"/>
  <c r="P205" i="1"/>
  <c r="R239" i="1"/>
  <c r="AA265" i="1"/>
  <c r="L233" i="1"/>
  <c r="R351" i="1"/>
  <c r="N158" i="1"/>
  <c r="N111" i="1"/>
  <c r="X109" i="1"/>
  <c r="M282" i="1"/>
  <c r="V261" i="1"/>
  <c r="J118" i="1"/>
  <c r="AA283" i="1"/>
  <c r="R338" i="1"/>
  <c r="AC350" i="1"/>
  <c r="AB333" i="1"/>
  <c r="Y132" i="1"/>
  <c r="X160" i="1"/>
  <c r="AC122" i="1"/>
  <c r="AB351" i="1"/>
  <c r="Q264" i="1"/>
  <c r="X191" i="1"/>
  <c r="S158" i="1"/>
  <c r="N184" i="1"/>
  <c r="K206" i="1"/>
  <c r="T118" i="1"/>
  <c r="X195" i="1"/>
  <c r="X121" i="1"/>
  <c r="Z216" i="1"/>
  <c r="N348" i="1"/>
  <c r="Q255" i="1"/>
  <c r="W272" i="1"/>
  <c r="M333" i="1"/>
  <c r="K167" i="1"/>
  <c r="K132" i="1"/>
  <c r="N196" i="1"/>
  <c r="M343" i="1"/>
  <c r="S322" i="1"/>
  <c r="M251" i="1"/>
  <c r="Z157" i="1"/>
  <c r="S312" i="1"/>
  <c r="Z149" i="1"/>
  <c r="N179" i="1"/>
  <c r="S307" i="1"/>
  <c r="Y117" i="1"/>
  <c r="N320" i="1"/>
  <c r="R261" i="1"/>
  <c r="W332" i="1"/>
  <c r="K153" i="1"/>
  <c r="M276" i="1"/>
  <c r="K158" i="1"/>
  <c r="N351" i="1"/>
  <c r="P159" i="1"/>
  <c r="X352" i="1"/>
  <c r="R266" i="1"/>
  <c r="O147" i="1"/>
  <c r="W254" i="1"/>
  <c r="AC341" i="1"/>
  <c r="N331" i="1"/>
  <c r="AB242" i="1"/>
  <c r="N342" i="1"/>
  <c r="N183" i="1"/>
  <c r="R228" i="1"/>
  <c r="V109" i="1"/>
  <c r="V238" i="1"/>
  <c r="AC338" i="1"/>
  <c r="L283" i="1"/>
  <c r="U171" i="1"/>
  <c r="AC181" i="1"/>
  <c r="AA254" i="1"/>
  <c r="L241" i="1"/>
  <c r="R272" i="1"/>
  <c r="Q285" i="1"/>
  <c r="Z167" i="1"/>
  <c r="R350" i="1"/>
  <c r="W261" i="1"/>
  <c r="O117" i="1"/>
  <c r="V243" i="1"/>
  <c r="AC192" i="1"/>
  <c r="AC183" i="1"/>
  <c r="T132" i="1"/>
  <c r="X158" i="1"/>
  <c r="Z206" i="1"/>
  <c r="AC307" i="1"/>
  <c r="AC310" i="1"/>
  <c r="W239" i="1"/>
  <c r="O132" i="1"/>
  <c r="N310" i="1"/>
  <c r="P275" i="1"/>
  <c r="X296" i="1"/>
  <c r="Q263" i="1"/>
  <c r="N312" i="1"/>
  <c r="P221" i="1"/>
  <c r="AC298" i="1"/>
  <c r="N300" i="1"/>
  <c r="AB340" i="1"/>
  <c r="N349" i="1"/>
  <c r="U172" i="1"/>
  <c r="M272" i="1"/>
  <c r="K171" i="1"/>
  <c r="M331" i="1"/>
  <c r="AB228" i="1"/>
  <c r="K152" i="1"/>
  <c r="AC119" i="1"/>
  <c r="S182" i="1"/>
  <c r="M273" i="1"/>
  <c r="W276" i="1"/>
  <c r="M264" i="1"/>
  <c r="M231" i="1"/>
  <c r="S342" i="1"/>
  <c r="M286" i="1"/>
  <c r="AB287" i="1"/>
  <c r="S352" i="1"/>
  <c r="R255" i="1"/>
  <c r="S351" i="1"/>
  <c r="O121" i="1"/>
  <c r="X342" i="1"/>
  <c r="X322" i="1"/>
  <c r="AA282" i="1"/>
  <c r="O320" i="1"/>
  <c r="X320" i="1"/>
  <c r="N299" i="1"/>
  <c r="U276" i="1"/>
  <c r="X111" i="1"/>
  <c r="S121" i="1"/>
  <c r="S181" i="1"/>
  <c r="N307" i="1"/>
  <c r="X307" i="1"/>
  <c r="K273" i="1"/>
  <c r="N296" i="1"/>
  <c r="J319" i="1"/>
  <c r="N193" i="1"/>
  <c r="S309" i="1"/>
  <c r="Z218" i="1"/>
  <c r="R329" i="1"/>
  <c r="V266" i="1"/>
  <c r="W251" i="1"/>
  <c r="AA238" i="1"/>
  <c r="L240" i="1"/>
  <c r="AC158" i="1"/>
  <c r="M330" i="1"/>
  <c r="R271" i="1"/>
  <c r="W331" i="1"/>
  <c r="R238" i="1"/>
  <c r="AA251" i="1"/>
  <c r="N308" i="1"/>
  <c r="Q230" i="1"/>
  <c r="X329" i="1"/>
  <c r="L110" i="1"/>
  <c r="P220" i="1"/>
  <c r="Q229" i="1"/>
  <c r="M341" i="1"/>
  <c r="U275" i="1"/>
  <c r="AB353" i="1"/>
  <c r="W328" i="1"/>
  <c r="P206" i="1"/>
  <c r="S111" i="1"/>
  <c r="K134" i="1"/>
  <c r="AC179" i="1"/>
  <c r="S300" i="1"/>
  <c r="AC157" i="1"/>
  <c r="X310" i="1"/>
  <c r="M283" i="1"/>
  <c r="U152" i="1"/>
  <c r="R331" i="1"/>
  <c r="O323" i="1"/>
  <c r="S341" i="1"/>
  <c r="S331" i="1"/>
  <c r="Y121" i="1"/>
  <c r="T323" i="1"/>
  <c r="M255" i="1"/>
  <c r="AB285" i="1"/>
  <c r="N332" i="1"/>
  <c r="AB276" i="1"/>
  <c r="AB264" i="1"/>
  <c r="M253" i="1"/>
  <c r="R229" i="1"/>
  <c r="K275" i="1"/>
  <c r="P147" i="1"/>
  <c r="Z219" i="1"/>
  <c r="AA285" i="1"/>
  <c r="O118" i="1"/>
  <c r="O319" i="1"/>
  <c r="K276" i="1"/>
  <c r="R240" i="1"/>
  <c r="S319" i="1"/>
  <c r="R343" i="1"/>
  <c r="N194" i="1"/>
  <c r="AB349" i="1"/>
  <c r="V239" i="1"/>
  <c r="R342" i="1"/>
  <c r="U221" i="1"/>
  <c r="N182" i="1"/>
  <c r="V233" i="1"/>
  <c r="AB271" i="1"/>
  <c r="T319" i="1"/>
  <c r="U151" i="1"/>
  <c r="W329" i="1"/>
  <c r="N350" i="1"/>
  <c r="AB262" i="1"/>
  <c r="K217" i="1"/>
  <c r="P170" i="1"/>
  <c r="P172" i="1"/>
  <c r="S109" i="1"/>
  <c r="J320" i="1"/>
  <c r="AB229" i="1"/>
  <c r="AC349" i="1"/>
  <c r="N119" i="1"/>
  <c r="S339" i="1"/>
  <c r="AC319" i="1"/>
  <c r="P216" i="1"/>
  <c r="Q253" i="1"/>
  <c r="AB240" i="1"/>
  <c r="N160" i="1"/>
  <c r="U273" i="1"/>
  <c r="N330" i="1"/>
  <c r="K148" i="1"/>
  <c r="AA261" i="1"/>
  <c r="N311" i="1"/>
  <c r="W340" i="1"/>
  <c r="S159" i="1"/>
  <c r="Z155" i="1"/>
  <c r="N301" i="1"/>
  <c r="AA231" i="1"/>
  <c r="U271" i="1"/>
  <c r="U170" i="1"/>
  <c r="L111" i="1"/>
  <c r="Q111" i="1"/>
  <c r="R282" i="1"/>
  <c r="Z158" i="1"/>
  <c r="Z159" i="1"/>
  <c r="W287" i="1"/>
  <c r="O120" i="1"/>
  <c r="U159" i="1"/>
  <c r="R276" i="1"/>
  <c r="P158" i="1"/>
  <c r="AC331" i="1"/>
  <c r="L284" i="1"/>
  <c r="AC297" i="1"/>
  <c r="X297" i="1"/>
  <c r="P217" i="1"/>
  <c r="AA253" i="1"/>
  <c r="W229" i="1"/>
  <c r="J119" i="1"/>
  <c r="K133" i="1"/>
  <c r="K170" i="1"/>
  <c r="P133" i="1"/>
  <c r="U168" i="1"/>
  <c r="S157" i="1"/>
  <c r="N117" i="1"/>
  <c r="S155" i="1"/>
  <c r="P204" i="1"/>
  <c r="AB338" i="1"/>
  <c r="AC109" i="1"/>
  <c r="Q232" i="1"/>
  <c r="W339" i="1"/>
  <c r="L254" i="1"/>
  <c r="X298" i="1"/>
  <c r="X300" i="1"/>
  <c r="P152" i="1"/>
  <c r="S191" i="1"/>
  <c r="AC301" i="1"/>
  <c r="M340" i="1"/>
  <c r="AB230" i="1"/>
  <c r="X318" i="1"/>
  <c r="AC110" i="1"/>
  <c r="S308" i="1"/>
  <c r="K205" i="1"/>
  <c r="R284" i="1"/>
  <c r="X194" i="1"/>
  <c r="K216" i="1"/>
  <c r="Z217" i="1"/>
  <c r="AB341" i="1"/>
  <c r="S193" i="1"/>
  <c r="N121" i="1"/>
  <c r="K218" i="1"/>
  <c r="N181" i="1"/>
  <c r="N297" i="1"/>
  <c r="S194" i="1"/>
  <c r="R231" i="1"/>
  <c r="AB265" i="1"/>
  <c r="AB255" i="1"/>
  <c r="R264" i="1"/>
  <c r="T121" i="1"/>
  <c r="Y135" i="1"/>
  <c r="P160" i="1"/>
  <c r="AB241" i="1"/>
  <c r="M274" i="1"/>
  <c r="O131" i="1"/>
  <c r="T131" i="1"/>
  <c r="X183" i="1"/>
  <c r="Y119" i="1"/>
  <c r="AB330" i="1"/>
  <c r="U133" i="1"/>
  <c r="X122" i="1"/>
  <c r="L250" i="1"/>
  <c r="U147" i="1"/>
  <c r="X312" i="1"/>
  <c r="R353" i="1"/>
  <c r="V228" i="1"/>
  <c r="U216" i="1"/>
  <c r="S349" i="1"/>
  <c r="M261" i="1"/>
  <c r="K208" i="1"/>
  <c r="P131" i="1"/>
  <c r="Y131" i="1"/>
  <c r="U208" i="1"/>
  <c r="Y318" i="1"/>
  <c r="Z152" i="1"/>
  <c r="AC155" i="1"/>
  <c r="U135" i="1"/>
  <c r="Q266" i="1"/>
  <c r="O119" i="1"/>
  <c r="W343" i="1"/>
  <c r="AB331" i="1"/>
  <c r="M262" i="1"/>
  <c r="M349" i="1"/>
  <c r="P273" i="1"/>
  <c r="R230" i="1"/>
  <c r="K147" i="1"/>
  <c r="W350" i="1"/>
  <c r="X117" i="1"/>
  <c r="Q243" i="1"/>
  <c r="S296" i="1"/>
  <c r="U155" i="1"/>
  <c r="L261" i="1"/>
  <c r="R283" i="1"/>
  <c r="AB352" i="1"/>
  <c r="AA242" i="1"/>
  <c r="U217" i="1"/>
  <c r="N159" i="1"/>
  <c r="R349" i="1"/>
  <c r="X157" i="1"/>
  <c r="U207" i="1"/>
  <c r="K131" i="1"/>
  <c r="K160" i="1"/>
  <c r="O151" i="1"/>
  <c r="Y321" i="1"/>
  <c r="M266" i="1"/>
  <c r="T120" i="1"/>
  <c r="R265" i="1"/>
  <c r="R287" i="1"/>
  <c r="U158" i="1"/>
  <c r="Y147" i="1"/>
  <c r="Q252" i="1"/>
  <c r="AC321" i="1"/>
  <c r="AB339" i="1"/>
  <c r="P171" i="1"/>
  <c r="Q228" i="1"/>
  <c r="S329" i="1"/>
  <c r="AB250" i="1"/>
  <c r="K157" i="1"/>
  <c r="P218" i="1"/>
  <c r="S184" i="1"/>
  <c r="Q233" i="1"/>
  <c r="M254" i="1"/>
  <c r="AB266" i="1"/>
  <c r="T133" i="1"/>
  <c r="AB286" i="1"/>
  <c r="W266" i="1"/>
  <c r="T151" i="1"/>
  <c r="O134" i="1"/>
  <c r="T153" i="1"/>
  <c r="AB243" i="1"/>
  <c r="U272" i="1"/>
  <c r="Y118" i="1"/>
  <c r="Z156" i="1"/>
  <c r="AC320" i="1"/>
  <c r="U156" i="1"/>
  <c r="AC120" i="1"/>
  <c r="K221" i="1"/>
  <c r="L229" i="1"/>
  <c r="N157" i="1"/>
  <c r="P148" i="1"/>
  <c r="Z208" i="1"/>
  <c r="K151" i="1"/>
  <c r="S110" i="1"/>
  <c r="V263" i="1"/>
  <c r="P134" i="1"/>
  <c r="Q265" i="1"/>
  <c r="L255" i="1"/>
  <c r="L239" i="1"/>
  <c r="AB342" i="1"/>
  <c r="AB252" i="1"/>
  <c r="R250" i="1"/>
  <c r="Q286" i="1"/>
  <c r="V254" i="1"/>
  <c r="Q241" i="1"/>
  <c r="K135" i="1"/>
  <c r="S122" i="1"/>
  <c r="AA286" i="1"/>
  <c r="L265" i="1"/>
  <c r="AC318" i="1"/>
  <c r="AA266" i="1"/>
  <c r="W250" i="1"/>
  <c r="AC340" i="1"/>
  <c r="P155" i="1"/>
  <c r="AC160" i="1"/>
  <c r="M229" i="1"/>
  <c r="X110" i="1"/>
  <c r="N180" i="1"/>
  <c r="P271" i="1"/>
  <c r="N322" i="1"/>
  <c r="AB254" i="1"/>
  <c r="S343" i="1"/>
  <c r="AC333" i="1"/>
  <c r="W232" i="1"/>
  <c r="Y323" i="1"/>
  <c r="Y134" i="1"/>
  <c r="M232" i="1"/>
  <c r="W243" i="1"/>
  <c r="AC353" i="1"/>
  <c r="T122" i="1"/>
  <c r="AC328" i="1"/>
  <c r="AB329" i="1"/>
  <c r="S301" i="1"/>
  <c r="P149" i="1"/>
  <c r="W348" i="1"/>
  <c r="X301" i="1"/>
  <c r="W240" i="1"/>
  <c r="X323" i="1"/>
  <c r="S120" i="1"/>
  <c r="N110" i="1"/>
  <c r="AA264" i="1"/>
  <c r="M350" i="1"/>
  <c r="L263" i="1"/>
  <c r="J132" i="1"/>
  <c r="Z169" i="1"/>
  <c r="P153" i="1"/>
  <c r="AC329" i="1"/>
  <c r="X321" i="1"/>
  <c r="V255" i="1"/>
  <c r="M339" i="1"/>
  <c r="U209" i="1"/>
  <c r="L228" i="1"/>
  <c r="K155" i="1"/>
  <c r="AC117" i="1"/>
  <c r="L286" i="1"/>
  <c r="AA243" i="1"/>
  <c r="W352" i="1"/>
  <c r="AC330" i="1"/>
  <c r="AC180" i="1"/>
  <c r="P169" i="1"/>
  <c r="Q254" i="1"/>
  <c r="AC118" i="1"/>
  <c r="R273" i="1"/>
  <c r="W353" i="1"/>
  <c r="AC312" i="1"/>
  <c r="P276" i="1"/>
  <c r="X156" i="1"/>
  <c r="N340" i="1"/>
  <c r="X349" i="1"/>
  <c r="U134" i="1"/>
  <c r="W262" i="1"/>
  <c r="X328" i="1"/>
  <c r="M348" i="1"/>
  <c r="X339" i="1"/>
  <c r="X193" i="1"/>
  <c r="Q242" i="1"/>
  <c r="AB251" i="1"/>
  <c r="Q262" i="1"/>
  <c r="N352" i="1"/>
  <c r="W255" i="1"/>
  <c r="AB253" i="1"/>
  <c r="T148" i="1"/>
  <c r="T134" i="1"/>
  <c r="R242" i="1"/>
  <c r="R243" i="1"/>
  <c r="N333" i="1"/>
  <c r="AB233" i="1"/>
  <c r="M233" i="1"/>
  <c r="K272" i="1"/>
  <c r="N191" i="1"/>
  <c r="M353" i="1"/>
  <c r="Z209" i="1"/>
  <c r="AA228" i="1"/>
  <c r="R251" i="1"/>
  <c r="S311" i="1"/>
  <c r="R332" i="1"/>
  <c r="U205" i="1"/>
  <c r="S338" i="1"/>
  <c r="W341" i="1"/>
  <c r="Z204" i="1"/>
  <c r="L243" i="1"/>
  <c r="Q239" i="1"/>
  <c r="M342" i="1"/>
  <c r="S179" i="1"/>
  <c r="V264" i="1"/>
  <c r="N318" i="1"/>
  <c r="K274" i="1"/>
  <c r="X182" i="1"/>
  <c r="U274" i="1"/>
  <c r="P132" i="1"/>
  <c r="Z134" i="1"/>
  <c r="Q284" i="1"/>
  <c r="U131" i="1"/>
  <c r="AA241" i="1"/>
  <c r="N192" i="1"/>
  <c r="X184" i="1"/>
  <c r="AC196" i="1"/>
  <c r="S321" i="1"/>
  <c r="M328" i="1"/>
  <c r="S160" i="1"/>
  <c r="W349" i="1"/>
  <c r="R340" i="1"/>
  <c r="AB282" i="1"/>
  <c r="S348" i="1"/>
  <c r="AB332" i="1"/>
  <c r="X350" i="1"/>
  <c r="W284" i="1"/>
  <c r="Q240" i="1"/>
  <c r="S310" i="1"/>
  <c r="R263" i="1"/>
  <c r="AC193" i="1"/>
  <c r="W228" i="1"/>
  <c r="V240" i="1"/>
  <c r="Z274" i="1"/>
  <c r="AA233" i="1"/>
  <c r="R285" i="1"/>
  <c r="S332" i="1"/>
  <c r="O122" i="1"/>
  <c r="U160" i="1"/>
  <c r="AB231" i="1"/>
  <c r="N343" i="1"/>
  <c r="AC351" i="1"/>
  <c r="Y148" i="1"/>
  <c r="M243" i="1"/>
  <c r="S353" i="1"/>
  <c r="I364" i="1"/>
  <c r="I226" i="1"/>
  <c r="I189" i="1"/>
  <c r="I256" i="1"/>
  <c r="I164" i="1"/>
  <c r="I317" i="1"/>
  <c r="I112" i="1"/>
  <c r="I359" i="1"/>
  <c r="I344" i="1"/>
  <c r="I346" i="1"/>
  <c r="I210" i="1"/>
  <c r="I279" i="1"/>
  <c r="I162" i="1"/>
  <c r="I166" i="1"/>
  <c r="I185" i="1"/>
  <c r="I114" i="1"/>
  <c r="I163" i="1"/>
  <c r="I113" i="1"/>
  <c r="I277" i="1"/>
  <c r="I354" i="1"/>
  <c r="I225" i="1"/>
  <c r="I345" i="1"/>
  <c r="I362" i="1"/>
  <c r="I358" i="1"/>
  <c r="I361" i="1"/>
  <c r="I115" i="1"/>
  <c r="I176" i="1"/>
  <c r="I128" i="1"/>
  <c r="I161" i="1"/>
  <c r="I126" i="1"/>
  <c r="I281" i="1"/>
  <c r="I324" i="1"/>
  <c r="I211" i="1"/>
  <c r="I278" i="1"/>
  <c r="I200" i="1"/>
  <c r="I174" i="1"/>
  <c r="I280" i="1"/>
  <c r="I288" i="1"/>
  <c r="I201" i="1"/>
  <c r="I326" i="1"/>
  <c r="I188" i="1"/>
  <c r="I224" i="1"/>
  <c r="I267" i="1"/>
  <c r="I116" i="1"/>
  <c r="I123" i="1"/>
  <c r="I303" i="1"/>
  <c r="I202" i="1"/>
  <c r="I335" i="1"/>
  <c r="I304" i="1"/>
  <c r="I244" i="1"/>
  <c r="I363" i="1"/>
  <c r="I222" i="1"/>
  <c r="I315" i="1"/>
  <c r="I227" i="1"/>
  <c r="I325" i="1"/>
  <c r="I302" i="1"/>
  <c r="I223" i="1"/>
  <c r="I334" i="1"/>
  <c r="I187" i="1"/>
  <c r="I186" i="1"/>
  <c r="I347" i="1"/>
  <c r="I356" i="1"/>
  <c r="I360" i="1"/>
  <c r="Y130" i="1"/>
  <c r="Z130" i="1"/>
  <c r="U130" i="1"/>
  <c r="O130" i="1"/>
  <c r="K130" i="1"/>
  <c r="T130" i="1"/>
  <c r="P130" i="1"/>
  <c r="J130" i="1"/>
  <c r="I143" i="1"/>
  <c r="I154" i="1"/>
  <c r="I141" i="1"/>
  <c r="I144" i="1"/>
  <c r="I146" i="1"/>
  <c r="I140" i="1"/>
  <c r="I137" i="1"/>
  <c r="I138" i="1"/>
  <c r="I150" i="1"/>
  <c r="O365" i="1"/>
  <c r="J365" i="1"/>
  <c r="L365" i="1"/>
  <c r="N365" i="1"/>
  <c r="K365" i="1"/>
  <c r="M365" i="1"/>
  <c r="H299" i="1" l="1"/>
  <c r="H297" i="1"/>
  <c r="H265" i="1"/>
  <c r="H328" i="1"/>
  <c r="H272" i="1"/>
  <c r="H221" i="1"/>
  <c r="H155" i="1"/>
  <c r="H255" i="1"/>
  <c r="H254" i="1"/>
  <c r="H133" i="1"/>
  <c r="H284" i="1"/>
  <c r="H319" i="1"/>
  <c r="H196" i="1"/>
  <c r="H298" i="1"/>
  <c r="H262" i="1"/>
  <c r="H338" i="1"/>
  <c r="H339" i="1"/>
  <c r="H194" i="1"/>
  <c r="H240" i="1"/>
  <c r="H312" i="1"/>
  <c r="H167" i="1"/>
  <c r="H130" i="1"/>
  <c r="H243" i="1"/>
  <c r="H135" i="1"/>
  <c r="H239" i="1"/>
  <c r="H170" i="1"/>
  <c r="H148" i="1"/>
  <c r="H275" i="1"/>
  <c r="H193" i="1"/>
  <c r="H343" i="1"/>
  <c r="N108" i="1"/>
  <c r="H253" i="1"/>
  <c r="H231" i="1"/>
  <c r="H271" i="1"/>
  <c r="H352" i="1"/>
  <c r="H330" i="1"/>
  <c r="X108" i="1"/>
  <c r="H160" i="1"/>
  <c r="H119" i="1"/>
  <c r="H111" i="1"/>
  <c r="S108" i="1"/>
  <c r="H341" i="1"/>
  <c r="H296" i="1"/>
  <c r="H230" i="1"/>
  <c r="M108" i="1"/>
  <c r="H149" i="1"/>
  <c r="H266" i="1"/>
  <c r="H333" i="1"/>
  <c r="H232" i="1"/>
  <c r="H120" i="1"/>
  <c r="H207" i="1"/>
  <c r="H348" i="1"/>
  <c r="W108" i="1"/>
  <c r="H218" i="1"/>
  <c r="H217" i="1"/>
  <c r="H110" i="1"/>
  <c r="H307" i="1"/>
  <c r="O108" i="1"/>
  <c r="H283" i="1"/>
  <c r="H309" i="1"/>
  <c r="H219" i="1"/>
  <c r="H156" i="1"/>
  <c r="AC108" i="1"/>
  <c r="H152" i="1"/>
  <c r="H233" i="1"/>
  <c r="H329" i="1"/>
  <c r="H318" i="1"/>
  <c r="H159" i="1"/>
  <c r="H242" i="1"/>
  <c r="H122" i="1"/>
  <c r="H181" i="1"/>
  <c r="H301" i="1"/>
  <c r="AB108" i="1"/>
  <c r="H310" i="1"/>
  <c r="H179" i="1"/>
  <c r="H285" i="1"/>
  <c r="K108" i="1"/>
  <c r="H274" i="1"/>
  <c r="H147" i="1"/>
  <c r="H121" i="1"/>
  <c r="H331" i="1"/>
  <c r="H282" i="1"/>
  <c r="H273" i="1"/>
  <c r="P108" i="1"/>
  <c r="H250" i="1"/>
  <c r="H340" i="1"/>
  <c r="H276" i="1"/>
  <c r="H171" i="1"/>
  <c r="H252" i="1"/>
  <c r="Y108" i="1"/>
  <c r="H365" i="1"/>
  <c r="U108" i="1"/>
  <c r="H151" i="1"/>
  <c r="H134" i="1"/>
  <c r="H308" i="1"/>
  <c r="Q108" i="1"/>
  <c r="H351" i="1"/>
  <c r="H204" i="1"/>
  <c r="Z108" i="1"/>
  <c r="H286" i="1"/>
  <c r="H132" i="1"/>
  <c r="H209" i="1"/>
  <c r="H195" i="1"/>
  <c r="H220" i="1"/>
  <c r="H342" i="1"/>
  <c r="H263" i="1"/>
  <c r="H322" i="1"/>
  <c r="H157" i="1"/>
  <c r="H349" i="1"/>
  <c r="H216" i="1"/>
  <c r="V108" i="1"/>
  <c r="H206" i="1"/>
  <c r="H287" i="1"/>
  <c r="T108" i="1"/>
  <c r="H238" i="1"/>
  <c r="H172" i="1"/>
  <c r="H117" i="1"/>
  <c r="J108" i="1"/>
  <c r="H353" i="1"/>
  <c r="H311" i="1"/>
  <c r="R108" i="1"/>
  <c r="H158" i="1"/>
  <c r="H184" i="1"/>
  <c r="H321" i="1"/>
  <c r="H323" i="1"/>
  <c r="H131" i="1"/>
  <c r="L108" i="1"/>
  <c r="H109" i="1"/>
  <c r="H192" i="1"/>
  <c r="H191" i="1"/>
  <c r="H228" i="1"/>
  <c r="H229" i="1"/>
  <c r="H208" i="1"/>
  <c r="H182" i="1"/>
  <c r="H118" i="1"/>
  <c r="H332" i="1"/>
  <c r="AA108" i="1"/>
  <c r="H264" i="1"/>
  <c r="H169" i="1"/>
  <c r="H350" i="1"/>
  <c r="H180" i="1"/>
  <c r="H261" i="1"/>
  <c r="H205" i="1"/>
  <c r="H320" i="1"/>
  <c r="H300" i="1"/>
  <c r="H241" i="1"/>
  <c r="H183" i="1"/>
  <c r="H153" i="1"/>
  <c r="H168" i="1"/>
  <c r="H251" i="1"/>
  <c r="I192" i="1"/>
  <c r="I191" i="1"/>
  <c r="I297" i="1"/>
  <c r="I111" i="1"/>
  <c r="I328" i="1"/>
  <c r="I342" i="1"/>
  <c r="I299" i="1"/>
  <c r="I261" i="1"/>
  <c r="I170" i="1"/>
  <c r="I307" i="1"/>
  <c r="I275" i="1"/>
  <c r="I131" i="1"/>
  <c r="I272" i="1"/>
  <c r="I221" i="1"/>
  <c r="I322" i="1"/>
  <c r="I228" i="1"/>
  <c r="I208" i="1"/>
  <c r="I350" i="1"/>
  <c r="I243" i="1"/>
  <c r="I167" i="1"/>
  <c r="I130" i="1"/>
  <c r="I121" i="1"/>
  <c r="I365" i="1"/>
  <c r="I218" i="1"/>
  <c r="I217" i="1"/>
  <c r="I110" i="1"/>
  <c r="I283" i="1"/>
  <c r="I309" i="1"/>
  <c r="I219" i="1"/>
  <c r="I156" i="1"/>
  <c r="I233" i="1"/>
  <c r="I329" i="1"/>
  <c r="I318" i="1"/>
  <c r="I159" i="1"/>
  <c r="I242" i="1"/>
  <c r="I122" i="1"/>
  <c r="I301" i="1"/>
  <c r="I310" i="1"/>
  <c r="I179" i="1"/>
  <c r="I285" i="1"/>
  <c r="I274" i="1"/>
  <c r="I331" i="1"/>
  <c r="I282" i="1"/>
  <c r="I250" i="1"/>
  <c r="I340" i="1"/>
  <c r="I276" i="1"/>
  <c r="I171" i="1"/>
  <c r="I252" i="1"/>
  <c r="I308" i="1"/>
  <c r="I351" i="1"/>
  <c r="I204" i="1"/>
  <c r="I286" i="1"/>
  <c r="I209" i="1"/>
  <c r="I195" i="1"/>
  <c r="I220" i="1"/>
  <c r="I263" i="1"/>
  <c r="I265" i="1"/>
  <c r="I157" i="1"/>
  <c r="I349" i="1"/>
  <c r="I216" i="1"/>
  <c r="I206" i="1"/>
  <c r="I287" i="1"/>
  <c r="I238" i="1"/>
  <c r="I172" i="1"/>
  <c r="I117" i="1"/>
  <c r="I353" i="1"/>
  <c r="I155" i="1"/>
  <c r="I311" i="1"/>
  <c r="I158" i="1"/>
  <c r="I184" i="1"/>
  <c r="I321" i="1"/>
  <c r="I323" i="1"/>
  <c r="I109" i="1"/>
  <c r="I229" i="1"/>
  <c r="I182" i="1"/>
  <c r="I118" i="1"/>
  <c r="I332" i="1"/>
  <c r="I264" i="1"/>
  <c r="I169" i="1"/>
  <c r="I180" i="1"/>
  <c r="I205" i="1"/>
  <c r="I320" i="1"/>
  <c r="I300" i="1"/>
  <c r="I241" i="1"/>
  <c r="I183" i="1"/>
  <c r="I168" i="1"/>
  <c r="I251" i="1"/>
  <c r="I239" i="1"/>
  <c r="I193" i="1"/>
  <c r="I343" i="1"/>
  <c r="I253" i="1"/>
  <c r="I231" i="1"/>
  <c r="I271" i="1"/>
  <c r="I352" i="1"/>
  <c r="I255" i="1"/>
  <c r="I254" i="1"/>
  <c r="I284" i="1"/>
  <c r="I330" i="1"/>
  <c r="I319" i="1"/>
  <c r="I196" i="1"/>
  <c r="I298" i="1"/>
  <c r="I262" i="1"/>
  <c r="I338" i="1"/>
  <c r="I160" i="1"/>
  <c r="I119" i="1"/>
  <c r="I341" i="1"/>
  <c r="I296" i="1"/>
  <c r="I230" i="1"/>
  <c r="I339" i="1"/>
  <c r="I194" i="1"/>
  <c r="I240" i="1"/>
  <c r="I273" i="1"/>
  <c r="I312" i="1"/>
  <c r="I266" i="1"/>
  <c r="I348" i="1"/>
  <c r="I181" i="1"/>
  <c r="I333" i="1"/>
  <c r="I232" i="1"/>
  <c r="I120" i="1"/>
  <c r="I207" i="1"/>
  <c r="I152" i="1"/>
  <c r="I151" i="1"/>
  <c r="I147" i="1"/>
  <c r="I132" i="1"/>
  <c r="I133" i="1"/>
  <c r="I136" i="1"/>
  <c r="I153" i="1"/>
  <c r="I134" i="1"/>
  <c r="I149" i="1"/>
  <c r="I148" i="1"/>
  <c r="I135" i="1"/>
  <c r="I108" i="1" l="1"/>
  <c r="K368" i="1" l="1"/>
  <c r="L368" i="1"/>
  <c r="M368" i="1"/>
  <c r="N368" i="1"/>
  <c r="O368" i="1"/>
  <c r="P368" i="1"/>
  <c r="Q368" i="1"/>
  <c r="R368" i="1"/>
  <c r="S368" i="1"/>
  <c r="T368" i="1"/>
  <c r="U368" i="1"/>
  <c r="V368" i="1"/>
  <c r="W368" i="1"/>
  <c r="X368" i="1"/>
  <c r="Y368" i="1"/>
  <c r="Z368" i="1"/>
  <c r="AA368" i="1"/>
  <c r="AB368" i="1"/>
  <c r="AC368" i="1"/>
  <c r="K369" i="1"/>
  <c r="L369" i="1"/>
  <c r="M369" i="1"/>
  <c r="N369" i="1"/>
  <c r="O369" i="1"/>
  <c r="P369" i="1"/>
  <c r="Q369" i="1"/>
  <c r="R369" i="1"/>
  <c r="S369" i="1"/>
  <c r="T369" i="1"/>
  <c r="U369" i="1"/>
  <c r="V369" i="1"/>
  <c r="W369" i="1"/>
  <c r="X369" i="1"/>
  <c r="Y369" i="1"/>
  <c r="Z369" i="1"/>
  <c r="AA369" i="1"/>
  <c r="AB369" i="1"/>
  <c r="AC369" i="1"/>
  <c r="K370" i="1"/>
  <c r="L370" i="1"/>
  <c r="M370" i="1"/>
  <c r="N370" i="1"/>
  <c r="O370" i="1"/>
  <c r="P370" i="1"/>
  <c r="Q370" i="1"/>
  <c r="R370" i="1"/>
  <c r="S370" i="1"/>
  <c r="T370" i="1"/>
  <c r="U370" i="1"/>
  <c r="V370" i="1"/>
  <c r="W370" i="1"/>
  <c r="X370" i="1"/>
  <c r="Y370" i="1"/>
  <c r="Z370" i="1"/>
  <c r="AA370" i="1"/>
  <c r="AB370" i="1"/>
  <c r="AC370" i="1"/>
  <c r="K371" i="1"/>
  <c r="L371" i="1"/>
  <c r="M371" i="1"/>
  <c r="N371" i="1"/>
  <c r="O371" i="1"/>
  <c r="P371" i="1"/>
  <c r="Q371" i="1"/>
  <c r="R371" i="1"/>
  <c r="S371" i="1"/>
  <c r="T371" i="1"/>
  <c r="U371" i="1"/>
  <c r="V371" i="1"/>
  <c r="W371" i="1"/>
  <c r="X371" i="1"/>
  <c r="Y371" i="1"/>
  <c r="Z371" i="1"/>
  <c r="AA371" i="1"/>
  <c r="AB371" i="1"/>
  <c r="AC371" i="1"/>
  <c r="K372" i="1"/>
  <c r="L372" i="1"/>
  <c r="M372" i="1"/>
  <c r="N372" i="1"/>
  <c r="O372" i="1"/>
  <c r="P372" i="1"/>
  <c r="Q372" i="1"/>
  <c r="R372" i="1"/>
  <c r="S372" i="1"/>
  <c r="T372" i="1"/>
  <c r="U372" i="1"/>
  <c r="V372" i="1"/>
  <c r="W372" i="1"/>
  <c r="X372" i="1"/>
  <c r="Y372" i="1"/>
  <c r="Z372" i="1"/>
  <c r="AA372" i="1"/>
  <c r="AB372" i="1"/>
  <c r="AC372" i="1"/>
  <c r="K373" i="1"/>
  <c r="L373" i="1"/>
  <c r="M373" i="1"/>
  <c r="N373" i="1"/>
  <c r="O373" i="1"/>
  <c r="P373" i="1"/>
  <c r="Q373" i="1"/>
  <c r="R373" i="1"/>
  <c r="S373" i="1"/>
  <c r="T373" i="1"/>
  <c r="U373" i="1"/>
  <c r="V373" i="1"/>
  <c r="W373" i="1"/>
  <c r="X373" i="1"/>
  <c r="Y373" i="1"/>
  <c r="Z373" i="1"/>
  <c r="AA373" i="1"/>
  <c r="AB373" i="1"/>
  <c r="AC373" i="1"/>
  <c r="K374" i="1"/>
  <c r="L374" i="1"/>
  <c r="M374" i="1"/>
  <c r="N374" i="1"/>
  <c r="O374" i="1"/>
  <c r="P374" i="1"/>
  <c r="Q374" i="1"/>
  <c r="R374" i="1"/>
  <c r="S374" i="1"/>
  <c r="T374" i="1"/>
  <c r="U374" i="1"/>
  <c r="V374" i="1"/>
  <c r="W374" i="1"/>
  <c r="X374" i="1"/>
  <c r="Y374" i="1"/>
  <c r="Z374" i="1"/>
  <c r="AA374" i="1"/>
  <c r="AB374" i="1"/>
  <c r="AC374" i="1"/>
  <c r="K375" i="1"/>
  <c r="L375" i="1"/>
  <c r="M375" i="1"/>
  <c r="N375" i="1"/>
  <c r="O375" i="1"/>
  <c r="P375" i="1"/>
  <c r="Q375" i="1"/>
  <c r="R375" i="1"/>
  <c r="S375" i="1"/>
  <c r="T375" i="1"/>
  <c r="U375" i="1"/>
  <c r="V375" i="1"/>
  <c r="W375" i="1"/>
  <c r="X375" i="1"/>
  <c r="Y375" i="1"/>
  <c r="Z375" i="1"/>
  <c r="AA375" i="1"/>
  <c r="AB375" i="1"/>
  <c r="AC375" i="1"/>
  <c r="K376" i="1"/>
  <c r="L376" i="1"/>
  <c r="M376" i="1"/>
  <c r="N376" i="1"/>
  <c r="O376" i="1"/>
  <c r="P376" i="1"/>
  <c r="Q376" i="1"/>
  <c r="R376" i="1"/>
  <c r="S376" i="1"/>
  <c r="T376" i="1"/>
  <c r="U376" i="1"/>
  <c r="V376" i="1"/>
  <c r="W376" i="1"/>
  <c r="X376" i="1"/>
  <c r="Y376" i="1"/>
  <c r="Z376" i="1"/>
  <c r="AA376" i="1"/>
  <c r="AB376" i="1"/>
  <c r="AC376" i="1"/>
  <c r="K377" i="1"/>
  <c r="L377" i="1"/>
  <c r="M377" i="1"/>
  <c r="N377" i="1"/>
  <c r="O377" i="1"/>
  <c r="P377" i="1"/>
  <c r="Q377" i="1"/>
  <c r="R377" i="1"/>
  <c r="S377" i="1"/>
  <c r="T377" i="1"/>
  <c r="U377" i="1"/>
  <c r="V377" i="1"/>
  <c r="W377" i="1"/>
  <c r="X377" i="1"/>
  <c r="Y377" i="1"/>
  <c r="Z377" i="1"/>
  <c r="AA377" i="1"/>
  <c r="AB377" i="1"/>
  <c r="AC377" i="1"/>
  <c r="K378" i="1"/>
  <c r="L378" i="1"/>
  <c r="M378" i="1"/>
  <c r="N378" i="1"/>
  <c r="O378" i="1"/>
  <c r="P378" i="1"/>
  <c r="Q378" i="1"/>
  <c r="R378" i="1"/>
  <c r="S378" i="1"/>
  <c r="T378" i="1"/>
  <c r="U378" i="1"/>
  <c r="V378" i="1"/>
  <c r="W378" i="1"/>
  <c r="X378" i="1"/>
  <c r="Y378" i="1"/>
  <c r="Z378" i="1"/>
  <c r="AA378" i="1"/>
  <c r="AB378" i="1"/>
  <c r="AC378" i="1"/>
  <c r="K379" i="1"/>
  <c r="L379" i="1"/>
  <c r="M379" i="1"/>
  <c r="N379" i="1"/>
  <c r="O379" i="1"/>
  <c r="P379" i="1"/>
  <c r="Q379" i="1"/>
  <c r="R379" i="1"/>
  <c r="S379" i="1"/>
  <c r="T379" i="1"/>
  <c r="U379" i="1"/>
  <c r="V379" i="1"/>
  <c r="W379" i="1"/>
  <c r="X379" i="1"/>
  <c r="Y379" i="1"/>
  <c r="Z379" i="1"/>
  <c r="AA379" i="1"/>
  <c r="AB379" i="1"/>
  <c r="AC379" i="1"/>
  <c r="K380" i="1"/>
  <c r="L380" i="1"/>
  <c r="M380" i="1"/>
  <c r="N380" i="1"/>
  <c r="O380" i="1"/>
  <c r="P380" i="1"/>
  <c r="Q380" i="1"/>
  <c r="R380" i="1"/>
  <c r="S380" i="1"/>
  <c r="T380" i="1"/>
  <c r="U380" i="1"/>
  <c r="V380" i="1"/>
  <c r="W380" i="1"/>
  <c r="X380" i="1"/>
  <c r="Y380" i="1"/>
  <c r="Z380" i="1"/>
  <c r="AA380" i="1"/>
  <c r="AB380" i="1"/>
  <c r="AC380" i="1"/>
  <c r="K381" i="1"/>
  <c r="L381" i="1"/>
  <c r="M381" i="1"/>
  <c r="N381" i="1"/>
  <c r="O381" i="1"/>
  <c r="P381" i="1"/>
  <c r="Q381" i="1"/>
  <c r="R381" i="1"/>
  <c r="S381" i="1"/>
  <c r="T381" i="1"/>
  <c r="U381" i="1"/>
  <c r="V381" i="1"/>
  <c r="W381" i="1"/>
  <c r="X381" i="1"/>
  <c r="Y381" i="1"/>
  <c r="Z381" i="1"/>
  <c r="AA381" i="1"/>
  <c r="AB381" i="1"/>
  <c r="AC381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68" i="1"/>
  <c r="W80" i="1" l="1"/>
  <c r="AA80" i="1"/>
  <c r="Q80" i="1"/>
  <c r="X80" i="1"/>
  <c r="Y80" i="1"/>
  <c r="U80" i="1"/>
  <c r="Z80" i="1"/>
  <c r="J80" i="1"/>
  <c r="AB80" i="1"/>
  <c r="L80" i="1"/>
  <c r="K80" i="1"/>
  <c r="M80" i="1"/>
  <c r="AC80" i="1"/>
  <c r="N80" i="1"/>
  <c r="R80" i="1"/>
  <c r="P80" i="1"/>
  <c r="S80" i="1"/>
  <c r="V80" i="1"/>
  <c r="T80" i="1"/>
  <c r="O80" i="1"/>
  <c r="M79" i="1"/>
  <c r="K79" i="1"/>
  <c r="R79" i="1"/>
  <c r="T79" i="1"/>
  <c r="P79" i="1"/>
  <c r="X79" i="1"/>
  <c r="N79" i="1"/>
  <c r="Y79" i="1"/>
  <c r="Q79" i="1"/>
  <c r="Z79" i="1"/>
  <c r="S79" i="1"/>
  <c r="J79" i="1"/>
  <c r="U79" i="1"/>
  <c r="AA79" i="1"/>
  <c r="W79" i="1"/>
  <c r="AB79" i="1"/>
  <c r="V79" i="1"/>
  <c r="AC79" i="1"/>
  <c r="L79" i="1"/>
  <c r="O79" i="1"/>
  <c r="Y93" i="1" l="1"/>
  <c r="N93" i="1"/>
  <c r="T93" i="1"/>
  <c r="S93" i="1"/>
  <c r="P93" i="1"/>
  <c r="AA93" i="1"/>
  <c r="U93" i="1"/>
  <c r="V93" i="1"/>
  <c r="Q93" i="1"/>
  <c r="AB93" i="1"/>
  <c r="K93" i="1"/>
  <c r="Z93" i="1"/>
  <c r="R93" i="1"/>
  <c r="L93" i="1"/>
  <c r="O93" i="1"/>
  <c r="X93" i="1"/>
  <c r="AC93" i="1"/>
  <c r="M93" i="1"/>
  <c r="J93" i="1"/>
  <c r="W93" i="1"/>
  <c r="K99" i="1"/>
  <c r="R99" i="1"/>
  <c r="L99" i="1"/>
  <c r="AB99" i="1"/>
  <c r="AC99" i="1"/>
  <c r="Q99" i="1"/>
  <c r="Z99" i="1"/>
  <c r="AA99" i="1"/>
  <c r="P99" i="1"/>
  <c r="M99" i="1"/>
  <c r="T99" i="1"/>
  <c r="X99" i="1"/>
  <c r="W99" i="1"/>
  <c r="J99" i="1"/>
  <c r="N99" i="1"/>
  <c r="V99" i="1"/>
  <c r="U99" i="1"/>
  <c r="O99" i="1"/>
  <c r="Y99" i="1"/>
  <c r="S99" i="1"/>
  <c r="P100" i="1" l="1"/>
  <c r="AC100" i="1"/>
  <c r="M100" i="1"/>
  <c r="S100" i="1"/>
  <c r="L100" i="1"/>
  <c r="T100" i="1"/>
  <c r="X100" i="1"/>
  <c r="J100" i="1"/>
  <c r="AB100" i="1"/>
  <c r="Y100" i="1"/>
  <c r="O100" i="1"/>
  <c r="W100" i="1"/>
  <c r="AA100" i="1"/>
  <c r="K100" i="1"/>
  <c r="U100" i="1"/>
  <c r="N100" i="1"/>
  <c r="Q100" i="1"/>
  <c r="V100" i="1"/>
  <c r="Z100" i="1"/>
  <c r="R100" i="1"/>
  <c r="X85" i="1" l="1"/>
  <c r="Q85" i="1"/>
  <c r="L85" i="1"/>
  <c r="S85" i="1"/>
  <c r="Z85" i="1"/>
  <c r="T85" i="1"/>
  <c r="M85" i="1"/>
  <c r="Y85" i="1"/>
  <c r="U85" i="1"/>
  <c r="AA85" i="1"/>
  <c r="R85" i="1"/>
  <c r="N85" i="1"/>
  <c r="AC85" i="1"/>
  <c r="V85" i="1"/>
  <c r="AB85" i="1"/>
  <c r="K85" i="1"/>
  <c r="W85" i="1"/>
  <c r="P85" i="1"/>
  <c r="O85" i="1"/>
  <c r="J85" i="1" l="1"/>
  <c r="Z78" i="1" l="1"/>
  <c r="L78" i="1"/>
  <c r="T78" i="1"/>
  <c r="O78" i="1"/>
  <c r="M78" i="1"/>
  <c r="U78" i="1"/>
  <c r="P78" i="1"/>
  <c r="AA78" i="1"/>
  <c r="N78" i="1"/>
  <c r="Q78" i="1"/>
  <c r="W78" i="1"/>
  <c r="AB78" i="1"/>
  <c r="S78" i="1"/>
  <c r="X78" i="1"/>
  <c r="J78" i="1"/>
  <c r="V78" i="1"/>
  <c r="Y78" i="1"/>
  <c r="AC78" i="1"/>
  <c r="K78" i="1"/>
  <c r="R78" i="1"/>
  <c r="R77" i="1" l="1"/>
  <c r="P77" i="1"/>
  <c r="Z77" i="1"/>
  <c r="AA77" i="1"/>
  <c r="V77" i="1"/>
  <c r="K77" i="1"/>
  <c r="Q77" i="1"/>
  <c r="T77" i="1"/>
  <c r="X77" i="1"/>
  <c r="AC77" i="1"/>
  <c r="M77" i="1"/>
  <c r="W77" i="1"/>
  <c r="AB77" i="1"/>
  <c r="U77" i="1"/>
  <c r="S77" i="1"/>
  <c r="O77" i="1"/>
  <c r="N77" i="1"/>
  <c r="Y77" i="1"/>
  <c r="J77" i="1"/>
  <c r="L77" i="1"/>
  <c r="K75" i="1" l="1"/>
  <c r="N75" i="1"/>
  <c r="O75" i="1"/>
  <c r="Z75" i="1"/>
  <c r="J75" i="1"/>
  <c r="R75" i="1"/>
  <c r="L75" i="1"/>
  <c r="W75" i="1"/>
  <c r="Q75" i="1"/>
  <c r="AB75" i="1"/>
  <c r="AA75" i="1"/>
  <c r="S75" i="1"/>
  <c r="U75" i="1"/>
  <c r="X75" i="1"/>
  <c r="Y75" i="1"/>
  <c r="T75" i="1"/>
  <c r="AC75" i="1"/>
  <c r="P75" i="1"/>
  <c r="M75" i="1"/>
  <c r="V75" i="1"/>
  <c r="X74" i="1" l="1"/>
  <c r="R74" i="1"/>
  <c r="Q74" i="1"/>
  <c r="N74" i="1"/>
  <c r="Z74" i="1"/>
  <c r="T74" i="1"/>
  <c r="V74" i="1"/>
  <c r="AA74" i="1"/>
  <c r="J74" i="1"/>
  <c r="W74" i="1"/>
  <c r="Y74" i="1"/>
  <c r="AC74" i="1"/>
  <c r="P74" i="1"/>
  <c r="U74" i="1"/>
  <c r="K74" i="1"/>
  <c r="L74" i="1"/>
  <c r="S74" i="1"/>
  <c r="AB74" i="1"/>
  <c r="O74" i="1"/>
  <c r="M74" i="1"/>
  <c r="Q71" i="1" l="1"/>
  <c r="O71" i="1"/>
  <c r="W71" i="1"/>
  <c r="T71" i="1"/>
  <c r="Z71" i="1"/>
  <c r="J71" i="1"/>
  <c r="Y71" i="1"/>
  <c r="P71" i="1"/>
  <c r="AC71" i="1"/>
  <c r="X71" i="1"/>
  <c r="L71" i="1"/>
  <c r="S71" i="1"/>
  <c r="K71" i="1"/>
  <c r="AB71" i="1"/>
  <c r="R71" i="1"/>
  <c r="M71" i="1"/>
  <c r="AA71" i="1"/>
  <c r="U71" i="1"/>
  <c r="V71" i="1"/>
  <c r="N71" i="1"/>
  <c r="K82" i="1"/>
  <c r="S82" i="1"/>
  <c r="N82" i="1"/>
  <c r="W82" i="1"/>
  <c r="P82" i="1"/>
  <c r="J82" i="1"/>
  <c r="T82" i="1"/>
  <c r="AB82" i="1"/>
  <c r="M82" i="1"/>
  <c r="Y82" i="1"/>
  <c r="O82" i="1"/>
  <c r="R82" i="1"/>
  <c r="Z82" i="1"/>
  <c r="Q82" i="1"/>
  <c r="V82" i="1"/>
  <c r="X82" i="1"/>
  <c r="AC82" i="1"/>
  <c r="U82" i="1"/>
  <c r="AA82" i="1"/>
  <c r="L82" i="1"/>
  <c r="M70" i="1" l="1"/>
  <c r="V70" i="1"/>
  <c r="K70" i="1"/>
  <c r="T70" i="1"/>
  <c r="Z70" i="1"/>
  <c r="R70" i="1"/>
  <c r="U70" i="1"/>
  <c r="S70" i="1"/>
  <c r="AB70" i="1"/>
  <c r="Q70" i="1"/>
  <c r="N70" i="1"/>
  <c r="J70" i="1"/>
  <c r="W70" i="1"/>
  <c r="AC70" i="1"/>
  <c r="P70" i="1"/>
  <c r="X70" i="1"/>
  <c r="L70" i="1"/>
  <c r="Y70" i="1"/>
  <c r="AA70" i="1"/>
  <c r="O70" i="1"/>
  <c r="P81" i="1"/>
  <c r="K81" i="1"/>
  <c r="R81" i="1"/>
  <c r="W81" i="1"/>
  <c r="O81" i="1"/>
  <c r="Z81" i="1"/>
  <c r="J81" i="1"/>
  <c r="AC81" i="1"/>
  <c r="M81" i="1"/>
  <c r="L81" i="1"/>
  <c r="AB81" i="1"/>
  <c r="U81" i="1"/>
  <c r="AA81" i="1"/>
  <c r="Y81" i="1"/>
  <c r="X81" i="1"/>
  <c r="N81" i="1"/>
  <c r="Q81" i="1"/>
  <c r="V81" i="1"/>
  <c r="S81" i="1"/>
  <c r="T81" i="1"/>
  <c r="T83" i="1" l="1"/>
  <c r="W83" i="1"/>
  <c r="Y83" i="1"/>
  <c r="M83" i="1"/>
  <c r="AB83" i="1"/>
  <c r="U83" i="1"/>
  <c r="K83" i="1"/>
  <c r="R83" i="1"/>
  <c r="AA83" i="1"/>
  <c r="P83" i="1"/>
  <c r="Z83" i="1"/>
  <c r="V83" i="1"/>
  <c r="O83" i="1"/>
  <c r="S83" i="1"/>
  <c r="Q83" i="1"/>
  <c r="AC83" i="1"/>
  <c r="X83" i="1"/>
  <c r="J83" i="1"/>
  <c r="L83" i="1"/>
  <c r="N83" i="1"/>
  <c r="K73" i="1"/>
  <c r="S73" i="1"/>
  <c r="W73" i="1"/>
  <c r="T73" i="1"/>
  <c r="L73" i="1"/>
  <c r="U73" i="1"/>
  <c r="X73" i="1"/>
  <c r="V73" i="1"/>
  <c r="Y73" i="1"/>
  <c r="M73" i="1"/>
  <c r="R73" i="1"/>
  <c r="N73" i="1"/>
  <c r="O73" i="1"/>
  <c r="Z73" i="1"/>
  <c r="P73" i="1"/>
  <c r="AA73" i="1"/>
  <c r="J73" i="1"/>
  <c r="AB73" i="1"/>
  <c r="Q73" i="1"/>
  <c r="AC73" i="1"/>
  <c r="J96" i="1" l="1"/>
  <c r="N96" i="1"/>
  <c r="O96" i="1"/>
  <c r="Z96" i="1"/>
  <c r="T96" i="1"/>
  <c r="S96" i="1"/>
  <c r="W96" i="1"/>
  <c r="X96" i="1"/>
  <c r="R96" i="1"/>
  <c r="M96" i="1"/>
  <c r="P96" i="1"/>
  <c r="U96" i="1"/>
  <c r="AA96" i="1"/>
  <c r="AC96" i="1"/>
  <c r="Y96" i="1"/>
  <c r="V96" i="1"/>
  <c r="K96" i="1"/>
  <c r="AB96" i="1"/>
  <c r="L96" i="1"/>
  <c r="Q96" i="1"/>
  <c r="O76" i="1" l="1"/>
  <c r="J76" i="1"/>
  <c r="T76" i="1"/>
  <c r="L76" i="1"/>
  <c r="P76" i="1"/>
  <c r="R76" i="1"/>
  <c r="Z76" i="1"/>
  <c r="X76" i="1"/>
  <c r="AB76" i="1"/>
  <c r="AA76" i="1"/>
  <c r="K76" i="1"/>
  <c r="Y76" i="1"/>
  <c r="Q76" i="1"/>
  <c r="AC76" i="1"/>
  <c r="N76" i="1"/>
  <c r="U76" i="1"/>
  <c r="S76" i="1"/>
  <c r="V76" i="1"/>
  <c r="M76" i="1"/>
  <c r="W76" i="1"/>
  <c r="N106" i="1" l="1"/>
  <c r="J106" i="1"/>
  <c r="K106" i="1"/>
  <c r="AB106" i="1"/>
  <c r="AC106" i="1"/>
  <c r="Z106" i="1"/>
  <c r="V106" i="1"/>
  <c r="Y106" i="1"/>
  <c r="O106" i="1"/>
  <c r="L106" i="1"/>
  <c r="AA106" i="1"/>
  <c r="R106" i="1"/>
  <c r="T106" i="1"/>
  <c r="X106" i="1"/>
  <c r="P106" i="1"/>
  <c r="S106" i="1"/>
  <c r="Q106" i="1"/>
  <c r="U106" i="1"/>
  <c r="W106" i="1"/>
  <c r="M106" i="1"/>
  <c r="J104" i="1" l="1"/>
  <c r="Q104" i="1"/>
  <c r="V104" i="1"/>
  <c r="AA104" i="1"/>
  <c r="K104" i="1"/>
  <c r="S104" i="1"/>
  <c r="Z104" i="1"/>
  <c r="AC104" i="1"/>
  <c r="L104" i="1"/>
  <c r="W104" i="1"/>
  <c r="T104" i="1"/>
  <c r="N104" i="1"/>
  <c r="AB104" i="1"/>
  <c r="X104" i="1"/>
  <c r="M104" i="1"/>
  <c r="U104" i="1"/>
  <c r="O104" i="1"/>
  <c r="R104" i="1"/>
  <c r="P104" i="1"/>
  <c r="Y104" i="1"/>
  <c r="S95" i="1" l="1"/>
  <c r="AA95" i="1"/>
  <c r="AB95" i="1"/>
  <c r="Z95" i="1"/>
  <c r="T95" i="1"/>
  <c r="X95" i="1"/>
  <c r="N95" i="1"/>
  <c r="U95" i="1"/>
  <c r="J95" i="1"/>
  <c r="O95" i="1"/>
  <c r="L95" i="1"/>
  <c r="R95" i="1"/>
  <c r="V95" i="1"/>
  <c r="AC95" i="1"/>
  <c r="W95" i="1"/>
  <c r="K95" i="1"/>
  <c r="P95" i="1"/>
  <c r="M95" i="1"/>
  <c r="Q95" i="1"/>
  <c r="Y95" i="1"/>
  <c r="P92" i="1" l="1"/>
  <c r="W92" i="1"/>
  <c r="AB92" i="1"/>
  <c r="X92" i="1"/>
  <c r="Q92" i="1"/>
  <c r="Y92" i="1"/>
  <c r="AC92" i="1"/>
  <c r="M92" i="1"/>
  <c r="R92" i="1"/>
  <c r="N92" i="1"/>
  <c r="J92" i="1"/>
  <c r="K92" i="1"/>
  <c r="S92" i="1"/>
  <c r="O92" i="1"/>
  <c r="L92" i="1"/>
  <c r="T92" i="1"/>
  <c r="Z92" i="1"/>
  <c r="U92" i="1"/>
  <c r="V92" i="1"/>
  <c r="AA92" i="1"/>
  <c r="N88" i="1" l="1"/>
  <c r="K88" i="1"/>
  <c r="P88" i="1"/>
  <c r="O88" i="1"/>
  <c r="L88" i="1"/>
  <c r="AB88" i="1"/>
  <c r="T88" i="1"/>
  <c r="M88" i="1"/>
  <c r="Q88" i="1"/>
  <c r="W88" i="1"/>
  <c r="Z88" i="1"/>
  <c r="R88" i="1"/>
  <c r="X88" i="1"/>
  <c r="AA88" i="1"/>
  <c r="S88" i="1"/>
  <c r="Y88" i="1"/>
  <c r="U88" i="1"/>
  <c r="J88" i="1"/>
  <c r="V88" i="1"/>
  <c r="AC88" i="1"/>
  <c r="T72" i="1"/>
  <c r="P72" i="1"/>
  <c r="W72" i="1"/>
  <c r="X72" i="1"/>
  <c r="R72" i="1"/>
  <c r="Z72" i="1"/>
  <c r="U72" i="1"/>
  <c r="AA72" i="1"/>
  <c r="O72" i="1"/>
  <c r="Q72" i="1"/>
  <c r="J72" i="1"/>
  <c r="AC72" i="1"/>
  <c r="AB72" i="1"/>
  <c r="V72" i="1"/>
  <c r="L72" i="1"/>
  <c r="S72" i="1"/>
  <c r="M72" i="1"/>
  <c r="K72" i="1"/>
  <c r="Y72" i="1"/>
  <c r="N72" i="1"/>
  <c r="Y87" i="1" l="1"/>
  <c r="W87" i="1"/>
  <c r="P87" i="1"/>
  <c r="AC87" i="1"/>
  <c r="AB87" i="1"/>
  <c r="X87" i="1"/>
  <c r="S87" i="1"/>
  <c r="M87" i="1"/>
  <c r="AA87" i="1"/>
  <c r="V87" i="1"/>
  <c r="K87" i="1"/>
  <c r="R87" i="1"/>
  <c r="Z87" i="1"/>
  <c r="L87" i="1"/>
  <c r="O87" i="1"/>
  <c r="N87" i="1"/>
  <c r="Q87" i="1"/>
  <c r="T87" i="1"/>
  <c r="J87" i="1"/>
  <c r="U87" i="1"/>
  <c r="U84" i="1" l="1"/>
  <c r="Y84" i="1"/>
  <c r="AC84" i="1"/>
  <c r="V84" i="1"/>
  <c r="Z84" i="1"/>
  <c r="W84" i="1"/>
  <c r="AA84" i="1"/>
  <c r="M84" i="1"/>
  <c r="AB84" i="1"/>
  <c r="N84" i="1"/>
  <c r="K84" i="1"/>
  <c r="R84" i="1"/>
  <c r="O84" i="1"/>
  <c r="P84" i="1"/>
  <c r="T84" i="1"/>
  <c r="S84" i="1"/>
  <c r="L84" i="1"/>
  <c r="X84" i="1"/>
  <c r="Q84" i="1"/>
  <c r="J84" i="1"/>
  <c r="X90" i="1" l="1"/>
  <c r="AC90" i="1"/>
  <c r="U90" i="1"/>
  <c r="L90" i="1"/>
  <c r="J90" i="1"/>
  <c r="W90" i="1"/>
  <c r="Y90" i="1"/>
  <c r="N90" i="1"/>
  <c r="M90" i="1"/>
  <c r="Q90" i="1"/>
  <c r="Z90" i="1"/>
  <c r="R90" i="1"/>
  <c r="O90" i="1"/>
  <c r="V90" i="1"/>
  <c r="T90" i="1"/>
  <c r="AB90" i="1"/>
  <c r="AA90" i="1"/>
  <c r="K90" i="1"/>
  <c r="P90" i="1"/>
  <c r="S90" i="1"/>
  <c r="R105" i="1"/>
  <c r="X105" i="1"/>
  <c r="Q105" i="1"/>
  <c r="S105" i="1"/>
  <c r="AB105" i="1"/>
  <c r="M105" i="1"/>
  <c r="T105" i="1"/>
  <c r="Y105" i="1"/>
  <c r="P105" i="1"/>
  <c r="U105" i="1"/>
  <c r="Z105" i="1"/>
  <c r="AC105" i="1"/>
  <c r="J105" i="1"/>
  <c r="AA105" i="1"/>
  <c r="V105" i="1"/>
  <c r="N105" i="1"/>
  <c r="K105" i="1"/>
  <c r="O105" i="1"/>
  <c r="W105" i="1"/>
  <c r="L105" i="1"/>
  <c r="P103" i="1"/>
  <c r="K103" i="1"/>
  <c r="AB103" i="1"/>
  <c r="M103" i="1"/>
  <c r="AA103" i="1"/>
  <c r="Q103" i="1"/>
  <c r="Y103" i="1"/>
  <c r="AC103" i="1"/>
  <c r="L103" i="1"/>
  <c r="R103" i="1"/>
  <c r="S103" i="1"/>
  <c r="V103" i="1"/>
  <c r="O103" i="1"/>
  <c r="J103" i="1"/>
  <c r="T103" i="1"/>
  <c r="U103" i="1"/>
  <c r="N103" i="1"/>
  <c r="X103" i="1"/>
  <c r="Z103" i="1"/>
  <c r="W103" i="1"/>
  <c r="O97" i="1" l="1"/>
  <c r="N97" i="1"/>
  <c r="Q97" i="1"/>
  <c r="K97" i="1"/>
  <c r="Z97" i="1"/>
  <c r="V97" i="1"/>
  <c r="U97" i="1"/>
  <c r="L97" i="1"/>
  <c r="P97" i="1"/>
  <c r="AA97" i="1"/>
  <c r="W97" i="1"/>
  <c r="X97" i="1"/>
  <c r="AB97" i="1"/>
  <c r="AC97" i="1"/>
  <c r="M97" i="1"/>
  <c r="Y97" i="1"/>
  <c r="R97" i="1"/>
  <c r="J97" i="1"/>
  <c r="S97" i="1"/>
  <c r="T97" i="1"/>
  <c r="Q102" i="1"/>
  <c r="AC102" i="1"/>
  <c r="V102" i="1"/>
  <c r="J102" i="1"/>
  <c r="L102" i="1"/>
  <c r="M102" i="1"/>
  <c r="Y102" i="1"/>
  <c r="S102" i="1"/>
  <c r="T102" i="1"/>
  <c r="AA102" i="1"/>
  <c r="N102" i="1"/>
  <c r="R102" i="1"/>
  <c r="P102" i="1"/>
  <c r="Z102" i="1"/>
  <c r="K102" i="1"/>
  <c r="U102" i="1"/>
  <c r="O102" i="1"/>
  <c r="W102" i="1"/>
  <c r="X102" i="1"/>
  <c r="AB102" i="1"/>
  <c r="L101" i="1" l="1"/>
  <c r="S101" i="1"/>
  <c r="AA101" i="1"/>
  <c r="T101" i="1"/>
  <c r="X101" i="1"/>
  <c r="AB101" i="1"/>
  <c r="Z101" i="1"/>
  <c r="AC101" i="1"/>
  <c r="Q101" i="1"/>
  <c r="R101" i="1"/>
  <c r="Y101" i="1"/>
  <c r="M101" i="1"/>
  <c r="O101" i="1"/>
  <c r="V101" i="1"/>
  <c r="W101" i="1"/>
  <c r="K101" i="1"/>
  <c r="P101" i="1"/>
  <c r="N101" i="1"/>
  <c r="U101" i="1"/>
  <c r="J101" i="1"/>
  <c r="L98" i="1"/>
  <c r="R98" i="1"/>
  <c r="M98" i="1"/>
  <c r="X98" i="1"/>
  <c r="U98" i="1"/>
  <c r="S98" i="1"/>
  <c r="V98" i="1"/>
  <c r="AB98" i="1"/>
  <c r="W98" i="1"/>
  <c r="J98" i="1"/>
  <c r="O98" i="1"/>
  <c r="N98" i="1"/>
  <c r="Y98" i="1"/>
  <c r="AC98" i="1"/>
  <c r="Z98" i="1"/>
  <c r="AA98" i="1"/>
  <c r="Q98" i="1"/>
  <c r="K98" i="1"/>
  <c r="P98" i="1"/>
  <c r="T98" i="1"/>
  <c r="V89" i="1"/>
  <c r="J89" i="1"/>
  <c r="K89" i="1"/>
  <c r="W89" i="1"/>
  <c r="Y89" i="1"/>
  <c r="AA89" i="1"/>
  <c r="M89" i="1"/>
  <c r="AC89" i="1"/>
  <c r="Z89" i="1"/>
  <c r="X89" i="1"/>
  <c r="R89" i="1"/>
  <c r="T89" i="1"/>
  <c r="S89" i="1"/>
  <c r="N89" i="1"/>
  <c r="U89" i="1"/>
  <c r="AB89" i="1"/>
  <c r="O89" i="1"/>
  <c r="P89" i="1"/>
  <c r="L89" i="1"/>
  <c r="Q89" i="1"/>
  <c r="W107" i="1" l="1"/>
  <c r="T107" i="1"/>
  <c r="P107" i="1"/>
  <c r="J107" i="1"/>
  <c r="K107" i="1"/>
  <c r="Y107" i="1"/>
  <c r="L107" i="1"/>
  <c r="O107" i="1"/>
  <c r="R107" i="1"/>
  <c r="Z107" i="1"/>
  <c r="V107" i="1"/>
  <c r="AB107" i="1"/>
  <c r="AA107" i="1"/>
  <c r="AC107" i="1"/>
  <c r="N107" i="1"/>
  <c r="U107" i="1"/>
  <c r="M107" i="1"/>
  <c r="S107" i="1"/>
  <c r="X107" i="1"/>
  <c r="Q107" i="1"/>
  <c r="U69" i="1" l="1"/>
  <c r="J69" i="1"/>
  <c r="AB69" i="1"/>
  <c r="R69" i="1"/>
  <c r="N69" i="1"/>
  <c r="S69" i="1"/>
  <c r="AC69" i="1"/>
  <c r="X69" i="1"/>
  <c r="Q69" i="1"/>
  <c r="T69" i="1"/>
  <c r="Z69" i="1"/>
  <c r="AA69" i="1"/>
  <c r="L69" i="1"/>
  <c r="V69" i="1"/>
  <c r="M69" i="1"/>
  <c r="O69" i="1"/>
  <c r="P69" i="1"/>
  <c r="K69" i="1"/>
  <c r="Y69" i="1"/>
  <c r="W69" i="1"/>
  <c r="S94" i="1" l="1"/>
  <c r="Y94" i="1"/>
  <c r="T94" i="1"/>
  <c r="AA94" i="1"/>
  <c r="R94" i="1"/>
  <c r="U94" i="1"/>
  <c r="J94" i="1"/>
  <c r="M94" i="1"/>
  <c r="L94" i="1"/>
  <c r="W94" i="1"/>
  <c r="P94" i="1"/>
  <c r="N94" i="1"/>
  <c r="V94" i="1"/>
  <c r="Q94" i="1"/>
  <c r="AB94" i="1"/>
  <c r="O94" i="1"/>
  <c r="K94" i="1"/>
  <c r="AC94" i="1"/>
  <c r="Z94" i="1"/>
  <c r="X94" i="1"/>
  <c r="T86" i="1"/>
  <c r="W86" i="1"/>
  <c r="V86" i="1"/>
  <c r="X86" i="1"/>
  <c r="Y86" i="1"/>
  <c r="AB86" i="1"/>
  <c r="AC86" i="1"/>
  <c r="Z86" i="1"/>
  <c r="K86" i="1"/>
  <c r="J86" i="1"/>
  <c r="N86" i="1"/>
  <c r="AA86" i="1"/>
  <c r="P86" i="1"/>
  <c r="R86" i="1"/>
  <c r="L86" i="1"/>
  <c r="O86" i="1"/>
  <c r="Q86" i="1"/>
  <c r="M86" i="1"/>
  <c r="U86" i="1"/>
  <c r="S86" i="1"/>
  <c r="X91" i="1" l="1"/>
  <c r="AC91" i="1"/>
  <c r="K91" i="1"/>
  <c r="O91" i="1"/>
  <c r="Y91" i="1"/>
  <c r="S91" i="1"/>
  <c r="L91" i="1"/>
  <c r="U91" i="1"/>
  <c r="T91" i="1"/>
  <c r="AA91" i="1"/>
  <c r="Q91" i="1"/>
  <c r="P91" i="1"/>
  <c r="Z91" i="1"/>
  <c r="V91" i="1"/>
  <c r="AB91" i="1"/>
  <c r="M91" i="1"/>
  <c r="W91" i="1"/>
  <c r="N91" i="1"/>
  <c r="J91" i="1"/>
  <c r="R91" i="1"/>
  <c r="H105" i="1" l="1"/>
  <c r="I105" i="1"/>
  <c r="H106" i="1" l="1"/>
  <c r="I106" i="1"/>
  <c r="I107" i="1" l="1"/>
  <c r="H107" i="1"/>
  <c r="C66" i="1" l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W20" i="1"/>
  <c r="Y20" i="1"/>
  <c r="W42" i="1"/>
  <c r="X42" i="1"/>
  <c r="Y42" i="1"/>
  <c r="Z42" i="1"/>
  <c r="S40" i="1"/>
  <c r="T40" i="1"/>
  <c r="V40" i="1"/>
  <c r="W40" i="1"/>
  <c r="Y40" i="1"/>
  <c r="O39" i="1"/>
  <c r="P39" i="1"/>
  <c r="S39" i="1"/>
  <c r="U39" i="1"/>
  <c r="Z39" i="1"/>
  <c r="K38" i="1"/>
  <c r="L38" i="1"/>
  <c r="Y38" i="1"/>
  <c r="AA38" i="1"/>
  <c r="AB38" i="1"/>
  <c r="R36" i="1"/>
  <c r="W36" i="1"/>
  <c r="X36" i="1"/>
  <c r="Z36" i="1"/>
  <c r="S35" i="1"/>
  <c r="T35" i="1"/>
  <c r="J35" i="1"/>
  <c r="O34" i="1"/>
  <c r="P34" i="1"/>
  <c r="W34" i="1"/>
  <c r="Y34" i="1"/>
  <c r="Z34" i="1"/>
  <c r="K32" i="1"/>
  <c r="L32" i="1"/>
  <c r="V32" i="1"/>
  <c r="Y32" i="1"/>
  <c r="Z32" i="1"/>
  <c r="AA32" i="1"/>
  <c r="AB32" i="1"/>
  <c r="R31" i="1"/>
  <c r="W31" i="1"/>
  <c r="X31" i="1"/>
  <c r="N30" i="1"/>
  <c r="S30" i="1"/>
  <c r="T30" i="1"/>
  <c r="V30" i="1"/>
  <c r="W30" i="1"/>
  <c r="X30" i="1"/>
  <c r="Y30" i="1"/>
  <c r="J30" i="1"/>
  <c r="O29" i="1"/>
  <c r="P29" i="1"/>
  <c r="W29" i="1"/>
  <c r="X29" i="1"/>
  <c r="Y29" i="1"/>
  <c r="K27" i="1"/>
  <c r="L27" i="1"/>
  <c r="T27" i="1"/>
  <c r="V27" i="1"/>
  <c r="W27" i="1"/>
  <c r="X27" i="1"/>
  <c r="Z27" i="1"/>
  <c r="AA27" i="1"/>
  <c r="AB27" i="1"/>
  <c r="K26" i="1"/>
  <c r="P26" i="1"/>
  <c r="R26" i="1"/>
  <c r="V26" i="1"/>
  <c r="W26" i="1"/>
  <c r="X26" i="1"/>
  <c r="L25" i="1"/>
  <c r="N25" i="1"/>
  <c r="S25" i="1"/>
  <c r="T25" i="1"/>
  <c r="U25" i="1"/>
  <c r="V25" i="1"/>
  <c r="W25" i="1"/>
  <c r="X25" i="1"/>
  <c r="Y25" i="1"/>
  <c r="AB25" i="1"/>
  <c r="W24" i="1"/>
  <c r="X24" i="1"/>
  <c r="Y24" i="1"/>
  <c r="Z24" i="1"/>
  <c r="K23" i="1"/>
  <c r="L23" i="1"/>
  <c r="O23" i="1"/>
  <c r="T23" i="1"/>
  <c r="U23" i="1"/>
  <c r="V23" i="1"/>
  <c r="W23" i="1"/>
  <c r="Y23" i="1"/>
  <c r="Z23" i="1"/>
  <c r="AA23" i="1"/>
  <c r="AB23" i="1"/>
  <c r="J23" i="1"/>
  <c r="K22" i="1"/>
  <c r="P22" i="1"/>
  <c r="Q22" i="1"/>
  <c r="R22" i="1"/>
  <c r="W22" i="1"/>
  <c r="X22" i="1"/>
  <c r="Y22" i="1"/>
  <c r="AA22" i="1"/>
  <c r="L20" i="1"/>
  <c r="M20" i="1"/>
  <c r="N20" i="1"/>
  <c r="O20" i="1"/>
  <c r="S20" i="1"/>
  <c r="T20" i="1"/>
  <c r="Z20" i="1"/>
  <c r="J20" i="1"/>
  <c r="O19" i="1"/>
  <c r="P19" i="1"/>
  <c r="S19" i="1"/>
  <c r="W19" i="1"/>
  <c r="X19" i="1"/>
  <c r="Y19" i="1"/>
  <c r="Z19" i="1"/>
  <c r="AA19" i="1"/>
  <c r="K18" i="1"/>
  <c r="L18" i="1"/>
  <c r="O18" i="1"/>
  <c r="T18" i="1"/>
  <c r="U18" i="1"/>
  <c r="V18" i="1"/>
  <c r="W18" i="1"/>
  <c r="Y18" i="1"/>
  <c r="AA18" i="1"/>
  <c r="AB18" i="1"/>
  <c r="O17" i="1"/>
  <c r="P17" i="1"/>
  <c r="R17" i="1"/>
  <c r="S17" i="1"/>
  <c r="V17" i="1"/>
  <c r="W17" i="1"/>
  <c r="X17" i="1"/>
  <c r="Y17" i="1"/>
  <c r="Z17" i="1"/>
  <c r="AA17" i="1"/>
  <c r="L15" i="1"/>
  <c r="M15" i="1"/>
  <c r="N15" i="1"/>
  <c r="S15" i="1"/>
  <c r="T15" i="1"/>
  <c r="U15" i="1"/>
  <c r="V15" i="1"/>
  <c r="W15" i="1"/>
  <c r="X15" i="1"/>
  <c r="Y15" i="1"/>
  <c r="Z15" i="1"/>
  <c r="AA15" i="1"/>
  <c r="AB15" i="1"/>
  <c r="AC15" i="1"/>
  <c r="J15" i="1"/>
  <c r="N14" i="1"/>
  <c r="O14" i="1"/>
  <c r="P14" i="1"/>
  <c r="W14" i="1"/>
  <c r="X14" i="1"/>
  <c r="Y14" i="1"/>
  <c r="Z14" i="1"/>
  <c r="AA14" i="1"/>
  <c r="J14" i="1"/>
  <c r="K13" i="1"/>
  <c r="L13" i="1"/>
  <c r="T13" i="1"/>
  <c r="U13" i="1"/>
  <c r="V13" i="1"/>
  <c r="W13" i="1"/>
  <c r="X13" i="1"/>
  <c r="Y13" i="1"/>
  <c r="Z13" i="1"/>
  <c r="AA13" i="1"/>
  <c r="AB13" i="1"/>
  <c r="J13" i="1"/>
  <c r="N13" i="1"/>
  <c r="P12" i="1"/>
  <c r="Q12" i="1"/>
  <c r="R12" i="1"/>
  <c r="V12" i="1"/>
  <c r="W12" i="1"/>
  <c r="Y12" i="1"/>
  <c r="Z12" i="1"/>
  <c r="J12" i="1"/>
  <c r="M11" i="1"/>
  <c r="N11" i="1"/>
  <c r="Q11" i="1"/>
  <c r="R11" i="1"/>
  <c r="S11" i="1"/>
  <c r="V11" i="1"/>
  <c r="W11" i="1"/>
  <c r="X11" i="1"/>
  <c r="Y11" i="1"/>
  <c r="Z11" i="1"/>
  <c r="AA11" i="1"/>
  <c r="AC11" i="1"/>
  <c r="J11" i="1"/>
  <c r="M10" i="1"/>
  <c r="O10" i="1"/>
  <c r="Q10" i="1"/>
  <c r="R10" i="1"/>
  <c r="T10" i="1"/>
  <c r="U10" i="1"/>
  <c r="V10" i="1"/>
  <c r="W10" i="1"/>
  <c r="X10" i="1"/>
  <c r="Y10" i="1"/>
  <c r="Z10" i="1"/>
  <c r="AC10" i="1"/>
  <c r="J10" i="1"/>
  <c r="N10" i="1"/>
  <c r="K10" i="1"/>
  <c r="L10" i="1"/>
  <c r="P10" i="1"/>
  <c r="S10" i="1"/>
  <c r="AA10" i="1"/>
  <c r="AB10" i="1"/>
  <c r="K11" i="1"/>
  <c r="L11" i="1"/>
  <c r="O11" i="1"/>
  <c r="P11" i="1"/>
  <c r="T11" i="1"/>
  <c r="U11" i="1"/>
  <c r="AB11" i="1"/>
  <c r="K12" i="1"/>
  <c r="L12" i="1"/>
  <c r="M12" i="1"/>
  <c r="N12" i="1"/>
  <c r="O12" i="1"/>
  <c r="S12" i="1"/>
  <c r="T12" i="1"/>
  <c r="U12" i="1"/>
  <c r="X12" i="1"/>
  <c r="AA12" i="1"/>
  <c r="AB12" i="1"/>
  <c r="AC12" i="1"/>
  <c r="M13" i="1"/>
  <c r="O13" i="1"/>
  <c r="P13" i="1"/>
  <c r="Q13" i="1"/>
  <c r="R13" i="1"/>
  <c r="S13" i="1"/>
  <c r="AC13" i="1"/>
  <c r="K14" i="1"/>
  <c r="L14" i="1"/>
  <c r="M14" i="1"/>
  <c r="Q14" i="1"/>
  <c r="R14" i="1"/>
  <c r="S14" i="1"/>
  <c r="T14" i="1"/>
  <c r="U14" i="1"/>
  <c r="V14" i="1"/>
  <c r="AB14" i="1"/>
  <c r="AC14" i="1"/>
  <c r="K15" i="1"/>
  <c r="O15" i="1"/>
  <c r="P15" i="1"/>
  <c r="Q15" i="1"/>
  <c r="R15" i="1"/>
  <c r="J17" i="1"/>
  <c r="K17" i="1"/>
  <c r="L17" i="1"/>
  <c r="M17" i="1"/>
  <c r="N17" i="1"/>
  <c r="Q17" i="1"/>
  <c r="T17" i="1"/>
  <c r="U17" i="1"/>
  <c r="AB17" i="1"/>
  <c r="AC17" i="1"/>
  <c r="J18" i="1"/>
  <c r="M18" i="1"/>
  <c r="N18" i="1"/>
  <c r="P18" i="1"/>
  <c r="Q18" i="1"/>
  <c r="R18" i="1"/>
  <c r="S18" i="1"/>
  <c r="X18" i="1"/>
  <c r="Z18" i="1"/>
  <c r="AC18" i="1"/>
  <c r="J19" i="1"/>
  <c r="K19" i="1"/>
  <c r="L19" i="1"/>
  <c r="M19" i="1"/>
  <c r="N19" i="1"/>
  <c r="Q19" i="1"/>
  <c r="R19" i="1"/>
  <c r="T19" i="1"/>
  <c r="U19" i="1"/>
  <c r="V19" i="1"/>
  <c r="AB19" i="1"/>
  <c r="AC19" i="1"/>
  <c r="K20" i="1"/>
  <c r="P20" i="1"/>
  <c r="Q20" i="1"/>
  <c r="R20" i="1"/>
  <c r="U20" i="1"/>
  <c r="V20" i="1"/>
  <c r="X20" i="1"/>
  <c r="AA20" i="1"/>
  <c r="AB20" i="1"/>
  <c r="AC20" i="1"/>
  <c r="J22" i="1"/>
  <c r="L22" i="1"/>
  <c r="M22" i="1"/>
  <c r="N22" i="1"/>
  <c r="O22" i="1"/>
  <c r="S22" i="1"/>
  <c r="T22" i="1"/>
  <c r="U22" i="1"/>
  <c r="V22" i="1"/>
  <c r="Z22" i="1"/>
  <c r="AB22" i="1"/>
  <c r="AC22" i="1"/>
  <c r="M23" i="1"/>
  <c r="N23" i="1"/>
  <c r="P23" i="1"/>
  <c r="Q23" i="1"/>
  <c r="R23" i="1"/>
  <c r="S23" i="1"/>
  <c r="X23" i="1"/>
  <c r="AC23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AA24" i="1"/>
  <c r="AB24" i="1"/>
  <c r="AC24" i="1"/>
  <c r="J25" i="1"/>
  <c r="K25" i="1"/>
  <c r="M25" i="1"/>
  <c r="O25" i="1"/>
  <c r="P25" i="1"/>
  <c r="Q25" i="1"/>
  <c r="R25" i="1"/>
  <c r="Z25" i="1"/>
  <c r="AA25" i="1"/>
  <c r="AC25" i="1"/>
  <c r="J26" i="1"/>
  <c r="L26" i="1"/>
  <c r="M26" i="1"/>
  <c r="N26" i="1"/>
  <c r="O26" i="1"/>
  <c r="Q26" i="1"/>
  <c r="S26" i="1"/>
  <c r="T26" i="1"/>
  <c r="U26" i="1"/>
  <c r="Y26" i="1"/>
  <c r="Z26" i="1"/>
  <c r="AA26" i="1"/>
  <c r="AB26" i="1"/>
  <c r="AC26" i="1"/>
  <c r="J27" i="1"/>
  <c r="M27" i="1"/>
  <c r="N27" i="1"/>
  <c r="O27" i="1"/>
  <c r="P27" i="1"/>
  <c r="Q27" i="1"/>
  <c r="R27" i="1"/>
  <c r="S27" i="1"/>
  <c r="U27" i="1"/>
  <c r="Y27" i="1"/>
  <c r="AC27" i="1"/>
  <c r="J29" i="1"/>
  <c r="K29" i="1"/>
  <c r="L29" i="1"/>
  <c r="M29" i="1"/>
  <c r="N29" i="1"/>
  <c r="Q29" i="1"/>
  <c r="R29" i="1"/>
  <c r="S29" i="1"/>
  <c r="T29" i="1"/>
  <c r="U29" i="1"/>
  <c r="V29" i="1"/>
  <c r="Z29" i="1"/>
  <c r="AA29" i="1"/>
  <c r="AB29" i="1"/>
  <c r="AC29" i="1"/>
  <c r="K30" i="1"/>
  <c r="L30" i="1"/>
  <c r="M30" i="1"/>
  <c r="O30" i="1"/>
  <c r="P30" i="1"/>
  <c r="Q30" i="1"/>
  <c r="R30" i="1"/>
  <c r="U30" i="1"/>
  <c r="Z30" i="1"/>
  <c r="AA30" i="1"/>
  <c r="AB30" i="1"/>
  <c r="AC30" i="1"/>
  <c r="J31" i="1"/>
  <c r="K31" i="1"/>
  <c r="L31" i="1"/>
  <c r="M31" i="1"/>
  <c r="N31" i="1"/>
  <c r="O31" i="1"/>
  <c r="P31" i="1"/>
  <c r="Q31" i="1"/>
  <c r="S31" i="1"/>
  <c r="T31" i="1"/>
  <c r="U31" i="1"/>
  <c r="V31" i="1"/>
  <c r="Y31" i="1"/>
  <c r="Z31" i="1"/>
  <c r="AA31" i="1"/>
  <c r="AB31" i="1"/>
  <c r="AC31" i="1"/>
  <c r="J32" i="1"/>
  <c r="M32" i="1"/>
  <c r="N32" i="1"/>
  <c r="O32" i="1"/>
  <c r="P32" i="1"/>
  <c r="Q32" i="1"/>
  <c r="R32" i="1"/>
  <c r="S32" i="1"/>
  <c r="T32" i="1"/>
  <c r="U32" i="1"/>
  <c r="W32" i="1"/>
  <c r="X32" i="1"/>
  <c r="AC32" i="1"/>
  <c r="J34" i="1"/>
  <c r="K34" i="1"/>
  <c r="L34" i="1"/>
  <c r="M34" i="1"/>
  <c r="N34" i="1"/>
  <c r="Q34" i="1"/>
  <c r="R34" i="1"/>
  <c r="S34" i="1"/>
  <c r="T34" i="1"/>
  <c r="U34" i="1"/>
  <c r="V34" i="1"/>
  <c r="X34" i="1"/>
  <c r="AA34" i="1"/>
  <c r="AB34" i="1"/>
  <c r="AC34" i="1"/>
  <c r="K35" i="1"/>
  <c r="L35" i="1"/>
  <c r="M35" i="1"/>
  <c r="N35" i="1"/>
  <c r="O35" i="1"/>
  <c r="P35" i="1"/>
  <c r="Q35" i="1"/>
  <c r="R35" i="1"/>
  <c r="U35" i="1"/>
  <c r="V35" i="1"/>
  <c r="W35" i="1"/>
  <c r="X35" i="1"/>
  <c r="Y35" i="1"/>
  <c r="Z35" i="1"/>
  <c r="AA35" i="1"/>
  <c r="AB35" i="1"/>
  <c r="AC35" i="1"/>
  <c r="J36" i="1"/>
  <c r="K36" i="1"/>
  <c r="L36" i="1"/>
  <c r="M36" i="1"/>
  <c r="N36" i="1"/>
  <c r="O36" i="1"/>
  <c r="P36" i="1"/>
  <c r="Q36" i="1"/>
  <c r="S36" i="1"/>
  <c r="T36" i="1"/>
  <c r="U36" i="1"/>
  <c r="V36" i="1"/>
  <c r="Y36" i="1"/>
  <c r="AA36" i="1"/>
  <c r="AB36" i="1"/>
  <c r="AC36" i="1"/>
  <c r="J38" i="1"/>
  <c r="M38" i="1"/>
  <c r="N38" i="1"/>
  <c r="O38" i="1"/>
  <c r="P38" i="1"/>
  <c r="Q38" i="1"/>
  <c r="R38" i="1"/>
  <c r="S38" i="1"/>
  <c r="T38" i="1"/>
  <c r="U38" i="1"/>
  <c r="V38" i="1"/>
  <c r="W38" i="1"/>
  <c r="X38" i="1"/>
  <c r="Z38" i="1"/>
  <c r="AC38" i="1"/>
  <c r="J39" i="1"/>
  <c r="K39" i="1"/>
  <c r="L39" i="1"/>
  <c r="M39" i="1"/>
  <c r="N39" i="1"/>
  <c r="Q39" i="1"/>
  <c r="R39" i="1"/>
  <c r="T39" i="1"/>
  <c r="V39" i="1"/>
  <c r="W39" i="1"/>
  <c r="X39" i="1"/>
  <c r="Y39" i="1"/>
  <c r="AA39" i="1"/>
  <c r="AB39" i="1"/>
  <c r="AC39" i="1"/>
  <c r="J40" i="1"/>
  <c r="K40" i="1"/>
  <c r="L40" i="1"/>
  <c r="M40" i="1"/>
  <c r="N40" i="1"/>
  <c r="O40" i="1"/>
  <c r="P40" i="1"/>
  <c r="Q40" i="1"/>
  <c r="R40" i="1"/>
  <c r="U40" i="1"/>
  <c r="X40" i="1"/>
  <c r="Z40" i="1"/>
  <c r="AA40" i="1"/>
  <c r="AB40" i="1"/>
  <c r="AC40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AA42" i="1"/>
  <c r="AB42" i="1"/>
  <c r="AC42" i="1"/>
  <c r="J43" i="1"/>
  <c r="H19" i="1" l="1"/>
  <c r="H11" i="1"/>
  <c r="H42" i="1"/>
  <c r="H29" i="1"/>
  <c r="H17" i="1"/>
  <c r="H14" i="1"/>
  <c r="H25" i="1"/>
  <c r="H24" i="1"/>
  <c r="H10" i="1"/>
  <c r="H32" i="1"/>
  <c r="H30" i="1"/>
  <c r="H31" i="1"/>
  <c r="H13" i="1"/>
  <c r="H20" i="1"/>
  <c r="H23" i="1"/>
  <c r="H12" i="1"/>
  <c r="H38" i="1"/>
  <c r="H36" i="1"/>
  <c r="H34" i="1"/>
  <c r="H22" i="1"/>
  <c r="H18" i="1"/>
  <c r="H39" i="1"/>
  <c r="H40" i="1"/>
  <c r="H26" i="1"/>
  <c r="H9" i="1"/>
  <c r="H27" i="1"/>
  <c r="H15" i="1"/>
  <c r="H35" i="1"/>
  <c r="I9" i="1"/>
  <c r="I42" i="1"/>
  <c r="I35" i="1"/>
  <c r="I31" i="1"/>
  <c r="I30" i="1"/>
  <c r="I12" i="1"/>
  <c r="I40" i="1"/>
  <c r="I39" i="1"/>
  <c r="I38" i="1"/>
  <c r="I36" i="1"/>
  <c r="I34" i="1"/>
  <c r="I32" i="1"/>
  <c r="I29" i="1"/>
  <c r="I27" i="1"/>
  <c r="I26" i="1"/>
  <c r="I25" i="1"/>
  <c r="I24" i="1"/>
  <c r="I23" i="1"/>
  <c r="I22" i="1"/>
  <c r="I20" i="1"/>
  <c r="I19" i="1"/>
  <c r="I18" i="1"/>
  <c r="I17" i="1"/>
  <c r="I15" i="1"/>
  <c r="I14" i="1"/>
  <c r="I13" i="1"/>
  <c r="I11" i="1"/>
  <c r="I10" i="1"/>
  <c r="N60" i="1" l="1"/>
  <c r="M43" i="1"/>
  <c r="Q44" i="1"/>
  <c r="Y48" i="1"/>
  <c r="AC50" i="1"/>
  <c r="M50" i="1"/>
  <c r="Q54" i="1"/>
  <c r="U55" i="1"/>
  <c r="Y58" i="1"/>
  <c r="AC59" i="1"/>
  <c r="M59" i="1"/>
  <c r="U64" i="1"/>
  <c r="Y66" i="1"/>
  <c r="AC51" i="1"/>
  <c r="M51" i="1"/>
  <c r="Q45" i="1"/>
  <c r="U52" i="1"/>
  <c r="Y56" i="1"/>
  <c r="AC60" i="1"/>
  <c r="M60" i="1"/>
  <c r="N51" i="1"/>
  <c r="R45" i="1"/>
  <c r="V52" i="1"/>
  <c r="Z56" i="1"/>
  <c r="J60" i="1"/>
  <c r="AC43" i="1"/>
  <c r="U47" i="1"/>
  <c r="Q62" i="1"/>
  <c r="AB43" i="1"/>
  <c r="L43" i="1"/>
  <c r="P44" i="1"/>
  <c r="T47" i="1"/>
  <c r="X48" i="1"/>
  <c r="AB50" i="1"/>
  <c r="L50" i="1"/>
  <c r="P54" i="1"/>
  <c r="T55" i="1"/>
  <c r="X58" i="1"/>
  <c r="AB59" i="1"/>
  <c r="L59" i="1"/>
  <c r="P62" i="1"/>
  <c r="T64" i="1"/>
  <c r="X66" i="1"/>
  <c r="AB51" i="1"/>
  <c r="L51" i="1"/>
  <c r="P45" i="1"/>
  <c r="T52" i="1"/>
  <c r="X56" i="1"/>
  <c r="AB60" i="1"/>
  <c r="L60" i="1"/>
  <c r="V47" i="1"/>
  <c r="R62" i="1"/>
  <c r="K43" i="1"/>
  <c r="O44" i="1"/>
  <c r="S47" i="1"/>
  <c r="W48" i="1"/>
  <c r="AA50" i="1"/>
  <c r="K50" i="1"/>
  <c r="W58" i="1"/>
  <c r="K59" i="1"/>
  <c r="W66" i="1"/>
  <c r="AA51" i="1"/>
  <c r="Z43" i="1"/>
  <c r="J44" i="1"/>
  <c r="N44" i="1"/>
  <c r="R47" i="1"/>
  <c r="V48" i="1"/>
  <c r="Z50" i="1"/>
  <c r="J54" i="1"/>
  <c r="N54" i="1"/>
  <c r="R55" i="1"/>
  <c r="V58" i="1"/>
  <c r="Z59" i="1"/>
  <c r="J62" i="1"/>
  <c r="N62" i="1"/>
  <c r="R64" i="1"/>
  <c r="V66" i="1"/>
  <c r="Z51" i="1"/>
  <c r="J45" i="1"/>
  <c r="N45" i="1"/>
  <c r="R52" i="1"/>
  <c r="V56" i="1"/>
  <c r="Z60" i="1"/>
  <c r="AA43" i="1"/>
  <c r="O54" i="1"/>
  <c r="Y43" i="1"/>
  <c r="AC44" i="1"/>
  <c r="M44" i="1"/>
  <c r="Q47" i="1"/>
  <c r="U48" i="1"/>
  <c r="Y50" i="1"/>
  <c r="AC54" i="1"/>
  <c r="M54" i="1"/>
  <c r="Q55" i="1"/>
  <c r="U58" i="1"/>
  <c r="Y59" i="1"/>
  <c r="AC62" i="1"/>
  <c r="M62" i="1"/>
  <c r="Q64" i="1"/>
  <c r="U66" i="1"/>
  <c r="Y51" i="1"/>
  <c r="AC45" i="1"/>
  <c r="M45" i="1"/>
  <c r="Q52" i="1"/>
  <c r="U56" i="1"/>
  <c r="Y60" i="1"/>
  <c r="Z58" i="1"/>
  <c r="AA59" i="1"/>
  <c r="X43" i="1"/>
  <c r="AB44" i="1"/>
  <c r="L44" i="1"/>
  <c r="P47" i="1"/>
  <c r="T48" i="1"/>
  <c r="X50" i="1"/>
  <c r="AB54" i="1"/>
  <c r="L54" i="1"/>
  <c r="P55" i="1"/>
  <c r="T58" i="1"/>
  <c r="X59" i="1"/>
  <c r="AB62" i="1"/>
  <c r="L62" i="1"/>
  <c r="P64" i="1"/>
  <c r="T66" i="1"/>
  <c r="X51" i="1"/>
  <c r="AB45" i="1"/>
  <c r="L45" i="1"/>
  <c r="P52" i="1"/>
  <c r="T56" i="1"/>
  <c r="X60" i="1"/>
  <c r="N59" i="1"/>
  <c r="K51" i="1"/>
  <c r="W43" i="1"/>
  <c r="AA44" i="1"/>
  <c r="K44" i="1"/>
  <c r="O47" i="1"/>
  <c r="S48" i="1"/>
  <c r="W50" i="1"/>
  <c r="AA54" i="1"/>
  <c r="K54" i="1"/>
  <c r="O55" i="1"/>
  <c r="S58" i="1"/>
  <c r="W59" i="1"/>
  <c r="AA62" i="1"/>
  <c r="K62" i="1"/>
  <c r="O64" i="1"/>
  <c r="S66" i="1"/>
  <c r="W51" i="1"/>
  <c r="AA45" i="1"/>
  <c r="K45" i="1"/>
  <c r="O52" i="1"/>
  <c r="S56" i="1"/>
  <c r="W60" i="1"/>
  <c r="Z48" i="1"/>
  <c r="R54" i="1"/>
  <c r="J51" i="1"/>
  <c r="S64" i="1"/>
  <c r="V43" i="1"/>
  <c r="Z44" i="1"/>
  <c r="J47" i="1"/>
  <c r="N47" i="1"/>
  <c r="R48" i="1"/>
  <c r="V50" i="1"/>
  <c r="Z54" i="1"/>
  <c r="J55" i="1"/>
  <c r="N55" i="1"/>
  <c r="R58" i="1"/>
  <c r="V59" i="1"/>
  <c r="Z62" i="1"/>
  <c r="J64" i="1"/>
  <c r="N64" i="1"/>
  <c r="R66" i="1"/>
  <c r="V51" i="1"/>
  <c r="Z45" i="1"/>
  <c r="J52" i="1"/>
  <c r="N52" i="1"/>
  <c r="R56" i="1"/>
  <c r="V60" i="1"/>
  <c r="J59" i="1"/>
  <c r="O62" i="1"/>
  <c r="U43" i="1"/>
  <c r="Y44" i="1"/>
  <c r="AC47" i="1"/>
  <c r="M47" i="1"/>
  <c r="Q48" i="1"/>
  <c r="U50" i="1"/>
  <c r="Y54" i="1"/>
  <c r="AC55" i="1"/>
  <c r="M55" i="1"/>
  <c r="Q58" i="1"/>
  <c r="U59" i="1"/>
  <c r="Y62" i="1"/>
  <c r="AC64" i="1"/>
  <c r="M64" i="1"/>
  <c r="Q66" i="1"/>
  <c r="U51" i="1"/>
  <c r="Y45" i="1"/>
  <c r="AC52" i="1"/>
  <c r="M52" i="1"/>
  <c r="Q56" i="1"/>
  <c r="U60" i="1"/>
  <c r="R44" i="1"/>
  <c r="W56" i="1"/>
  <c r="T43" i="1"/>
  <c r="X44" i="1"/>
  <c r="AB47" i="1"/>
  <c r="L47" i="1"/>
  <c r="P48" i="1"/>
  <c r="T50" i="1"/>
  <c r="X54" i="1"/>
  <c r="AB55" i="1"/>
  <c r="L55" i="1"/>
  <c r="P58" i="1"/>
  <c r="T59" i="1"/>
  <c r="X62" i="1"/>
  <c r="AB64" i="1"/>
  <c r="L64" i="1"/>
  <c r="P66" i="1"/>
  <c r="T51" i="1"/>
  <c r="X45" i="1"/>
  <c r="AB52" i="1"/>
  <c r="L52" i="1"/>
  <c r="P56" i="1"/>
  <c r="T60" i="1"/>
  <c r="Z66" i="1"/>
  <c r="S55" i="1"/>
  <c r="S43" i="1"/>
  <c r="W44" i="1"/>
  <c r="AA47" i="1"/>
  <c r="K47" i="1"/>
  <c r="O48" i="1"/>
  <c r="S50" i="1"/>
  <c r="W54" i="1"/>
  <c r="AA55" i="1"/>
  <c r="K55" i="1"/>
  <c r="O58" i="1"/>
  <c r="S59" i="1"/>
  <c r="W62" i="1"/>
  <c r="AA64" i="1"/>
  <c r="K64" i="1"/>
  <c r="O66" i="1"/>
  <c r="S51" i="1"/>
  <c r="W45" i="1"/>
  <c r="AA52" i="1"/>
  <c r="K52" i="1"/>
  <c r="O56" i="1"/>
  <c r="S60" i="1"/>
  <c r="N43" i="1"/>
  <c r="J50" i="1"/>
  <c r="N50" i="1"/>
  <c r="V55" i="1"/>
  <c r="V64" i="1"/>
  <c r="O45" i="1"/>
  <c r="R43" i="1"/>
  <c r="V44" i="1"/>
  <c r="Z47" i="1"/>
  <c r="J48" i="1"/>
  <c r="N48" i="1"/>
  <c r="R50" i="1"/>
  <c r="V54" i="1"/>
  <c r="Z55" i="1"/>
  <c r="J58" i="1"/>
  <c r="N58" i="1"/>
  <c r="R59" i="1"/>
  <c r="V62" i="1"/>
  <c r="Z64" i="1"/>
  <c r="J66" i="1"/>
  <c r="N66" i="1"/>
  <c r="R51" i="1"/>
  <c r="V45" i="1"/>
  <c r="Z52" i="1"/>
  <c r="J56" i="1"/>
  <c r="N56" i="1"/>
  <c r="R60" i="1"/>
  <c r="S52" i="1"/>
  <c r="Q43" i="1"/>
  <c r="U44" i="1"/>
  <c r="Y47" i="1"/>
  <c r="AC48" i="1"/>
  <c r="M48" i="1"/>
  <c r="Q50" i="1"/>
  <c r="U54" i="1"/>
  <c r="Y55" i="1"/>
  <c r="AC58" i="1"/>
  <c r="M58" i="1"/>
  <c r="Q59" i="1"/>
  <c r="U62" i="1"/>
  <c r="Y64" i="1"/>
  <c r="AC66" i="1"/>
  <c r="M66" i="1"/>
  <c r="Q51" i="1"/>
  <c r="U45" i="1"/>
  <c r="Y52" i="1"/>
  <c r="AC56" i="1"/>
  <c r="M56" i="1"/>
  <c r="Q60" i="1"/>
  <c r="K60" i="1"/>
  <c r="P43" i="1"/>
  <c r="T44" i="1"/>
  <c r="X47" i="1"/>
  <c r="AB48" i="1"/>
  <c r="L48" i="1"/>
  <c r="P50" i="1"/>
  <c r="T54" i="1"/>
  <c r="X55" i="1"/>
  <c r="AB58" i="1"/>
  <c r="L58" i="1"/>
  <c r="P59" i="1"/>
  <c r="T62" i="1"/>
  <c r="X64" i="1"/>
  <c r="AB66" i="1"/>
  <c r="L66" i="1"/>
  <c r="P51" i="1"/>
  <c r="T45" i="1"/>
  <c r="X52" i="1"/>
  <c r="AB56" i="1"/>
  <c r="L56" i="1"/>
  <c r="P60" i="1"/>
  <c r="AA60" i="1"/>
  <c r="O43" i="1"/>
  <c r="S44" i="1"/>
  <c r="W47" i="1"/>
  <c r="AA48" i="1"/>
  <c r="K48" i="1"/>
  <c r="O50" i="1"/>
  <c r="S54" i="1"/>
  <c r="W55" i="1"/>
  <c r="AA58" i="1"/>
  <c r="K58" i="1"/>
  <c r="O59" i="1"/>
  <c r="S62" i="1"/>
  <c r="W64" i="1"/>
  <c r="AA66" i="1"/>
  <c r="K66" i="1"/>
  <c r="O51" i="1"/>
  <c r="S45" i="1"/>
  <c r="W52" i="1"/>
  <c r="AA56" i="1"/>
  <c r="K56" i="1"/>
  <c r="O60" i="1"/>
  <c r="H47" i="1" l="1"/>
  <c r="H56" i="1"/>
  <c r="H66" i="1"/>
  <c r="H48" i="1"/>
  <c r="H44" i="1"/>
  <c r="H45" i="1"/>
  <c r="H51" i="1"/>
  <c r="H62" i="1"/>
  <c r="H64" i="1"/>
  <c r="H60" i="1"/>
  <c r="H50" i="1"/>
  <c r="H52" i="1"/>
  <c r="H58" i="1"/>
  <c r="H54" i="1"/>
  <c r="H43" i="1"/>
  <c r="H55" i="1"/>
  <c r="H59" i="1"/>
  <c r="I48" i="1"/>
  <c r="I50" i="1"/>
  <c r="I47" i="1"/>
  <c r="I45" i="1"/>
  <c r="I52" i="1"/>
  <c r="I44" i="1"/>
  <c r="I58" i="1"/>
  <c r="I54" i="1"/>
  <c r="I56" i="1"/>
  <c r="I55" i="1"/>
  <c r="I51" i="1"/>
  <c r="I59" i="1"/>
  <c r="I62" i="1"/>
  <c r="I43" i="1"/>
  <c r="I66" i="1"/>
  <c r="I64" i="1"/>
  <c r="I60" i="1"/>
  <c r="W16" i="1" l="1"/>
  <c r="V16" i="1"/>
  <c r="Z16" i="1" l="1"/>
  <c r="L16" i="1"/>
  <c r="T16" i="1"/>
  <c r="Y16" i="1"/>
  <c r="N16" i="1"/>
  <c r="O16" i="1"/>
  <c r="K16" i="1"/>
  <c r="S16" i="1"/>
  <c r="AA16" i="1"/>
  <c r="AB16" i="1"/>
  <c r="Q16" i="1"/>
  <c r="X16" i="1"/>
  <c r="AC16" i="1"/>
  <c r="P16" i="1"/>
  <c r="R16" i="1"/>
  <c r="U16" i="1"/>
  <c r="M16" i="1"/>
  <c r="J16" i="1"/>
  <c r="H16" i="1" l="1"/>
  <c r="I16" i="1"/>
  <c r="Y21" i="1" l="1"/>
  <c r="P21" i="1"/>
  <c r="R21" i="1"/>
  <c r="V21" i="1"/>
  <c r="Q21" i="1"/>
  <c r="M21" i="1"/>
  <c r="W21" i="1"/>
  <c r="T21" i="1"/>
  <c r="N21" i="1"/>
  <c r="AB21" i="1"/>
  <c r="L21" i="1"/>
  <c r="X21" i="1"/>
  <c r="K21" i="1"/>
  <c r="U21" i="1"/>
  <c r="S21" i="1"/>
  <c r="O21" i="1"/>
  <c r="AC21" i="1"/>
  <c r="AA21" i="1"/>
  <c r="Z21" i="1"/>
  <c r="U63" i="1" l="1"/>
  <c r="W63" i="1"/>
  <c r="T61" i="1"/>
  <c r="X46" i="1"/>
  <c r="V65" i="1"/>
  <c r="Y65" i="1"/>
  <c r="U65" i="1"/>
  <c r="X53" i="1"/>
  <c r="T63" i="1"/>
  <c r="T65" i="1"/>
  <c r="Z65" i="1"/>
  <c r="P49" i="1"/>
  <c r="W46" i="1"/>
  <c r="V46" i="1"/>
  <c r="P53" i="1"/>
  <c r="X57" i="1"/>
  <c r="AC61" i="1"/>
  <c r="M61" i="1"/>
  <c r="P63" i="1"/>
  <c r="S65" i="1"/>
  <c r="Z46" i="1"/>
  <c r="O49" i="1"/>
  <c r="Q46" i="1"/>
  <c r="O63" i="1"/>
  <c r="R65" i="1"/>
  <c r="V63" i="1"/>
  <c r="Q61" i="1"/>
  <c r="O61" i="1"/>
  <c r="Q65" i="1"/>
  <c r="W65" i="1"/>
  <c r="AA57" i="1"/>
  <c r="P46" i="1"/>
  <c r="AB61" i="1"/>
  <c r="V57" i="1"/>
  <c r="K46" i="1"/>
  <c r="Z61" i="1"/>
  <c r="AC63" i="1"/>
  <c r="M63" i="1"/>
  <c r="P65" i="1"/>
  <c r="S61" i="1"/>
  <c r="R53" i="1"/>
  <c r="R63" i="1"/>
  <c r="L61" i="1"/>
  <c r="M46" i="1"/>
  <c r="Y49" i="1"/>
  <c r="AB63" i="1"/>
  <c r="L63" i="1"/>
  <c r="O65" i="1"/>
  <c r="X65" i="1"/>
  <c r="P61" i="1"/>
  <c r="N61" i="1"/>
  <c r="AA61" i="1"/>
  <c r="Q57" i="1"/>
  <c r="O57" i="1"/>
  <c r="X61" i="1"/>
  <c r="AA63" i="1"/>
  <c r="K63" i="1"/>
  <c r="N65" i="1"/>
  <c r="AA46" i="1"/>
  <c r="R61" i="1"/>
  <c r="N49" i="1"/>
  <c r="Z57" i="1"/>
  <c r="O46" i="1"/>
  <c r="W57" i="1"/>
  <c r="Y61" i="1"/>
  <c r="W49" i="1"/>
  <c r="N57" i="1"/>
  <c r="W61" i="1"/>
  <c r="Z63" i="1"/>
  <c r="AC65" i="1"/>
  <c r="M65" i="1"/>
  <c r="Y53" i="1"/>
  <c r="W53" i="1"/>
  <c r="S63" i="1"/>
  <c r="Q63" i="1"/>
  <c r="N46" i="1"/>
  <c r="K61" i="1"/>
  <c r="X49" i="1"/>
  <c r="V49" i="1"/>
  <c r="M57" i="1"/>
  <c r="V61" i="1"/>
  <c r="Y63" i="1"/>
  <c r="AB65" i="1"/>
  <c r="L65" i="1"/>
  <c r="R49" i="1"/>
  <c r="Q49" i="1"/>
  <c r="Q53" i="1"/>
  <c r="O53" i="1"/>
  <c r="N63" i="1"/>
  <c r="P57" i="1"/>
  <c r="AC46" i="1"/>
  <c r="S49" i="1"/>
  <c r="K57" i="1"/>
  <c r="U61" i="1"/>
  <c r="X63" i="1"/>
  <c r="AA65" i="1"/>
  <c r="K65" i="1"/>
  <c r="S41" i="1"/>
  <c r="U41" i="1"/>
  <c r="M37" i="1"/>
  <c r="K37" i="1"/>
  <c r="W37" i="1"/>
  <c r="Q37" i="1"/>
  <c r="O37" i="1"/>
  <c r="N37" i="1"/>
  <c r="AA37" i="1"/>
  <c r="Z37" i="1"/>
  <c r="X37" i="1"/>
  <c r="P37" i="1"/>
  <c r="X33" i="1"/>
  <c r="V33" i="1"/>
  <c r="W33" i="1"/>
  <c r="R33" i="1"/>
  <c r="Y33" i="1"/>
  <c r="P33" i="1"/>
  <c r="AC33" i="1"/>
  <c r="S33" i="1"/>
  <c r="O33" i="1"/>
  <c r="U33" i="1"/>
  <c r="N33" i="1"/>
  <c r="Y28" i="1"/>
  <c r="X28" i="1"/>
  <c r="W28" i="1"/>
  <c r="J61" i="1" l="1"/>
  <c r="U49" i="1"/>
  <c r="L57" i="1"/>
  <c r="AC57" i="1"/>
  <c r="AC53" i="1"/>
  <c r="AB57" i="1"/>
  <c r="S53" i="1"/>
  <c r="M53" i="1"/>
  <c r="U57" i="1"/>
  <c r="T49" i="1"/>
  <c r="U53" i="1"/>
  <c r="R46" i="1"/>
  <c r="V53" i="1"/>
  <c r="AB46" i="1"/>
  <c r="N53" i="1"/>
  <c r="M49" i="1"/>
  <c r="J63" i="1"/>
  <c r="AC49" i="1"/>
  <c r="L53" i="1"/>
  <c r="U46" i="1"/>
  <c r="T57" i="1"/>
  <c r="S46" i="1"/>
  <c r="AA53" i="1"/>
  <c r="J65" i="1"/>
  <c r="S57" i="1"/>
  <c r="AB49" i="1"/>
  <c r="J46" i="1"/>
  <c r="K49" i="1"/>
  <c r="T46" i="1"/>
  <c r="Y57" i="1"/>
  <c r="L46" i="1"/>
  <c r="K53" i="1"/>
  <c r="Z53" i="1"/>
  <c r="L49" i="1"/>
  <c r="R57" i="1"/>
  <c r="Z49" i="1"/>
  <c r="AA49" i="1"/>
  <c r="Y46" i="1"/>
  <c r="AC41" i="1"/>
  <c r="Y41" i="1"/>
  <c r="L41" i="1"/>
  <c r="V41" i="1"/>
  <c r="W41" i="1"/>
  <c r="K41" i="1"/>
  <c r="X41" i="1"/>
  <c r="AB41" i="1"/>
  <c r="AA41" i="1"/>
  <c r="R41" i="1"/>
  <c r="M41" i="1"/>
  <c r="T41" i="1"/>
  <c r="Z41" i="1"/>
  <c r="O41" i="1"/>
  <c r="N41" i="1"/>
  <c r="P41" i="1"/>
  <c r="Q41" i="1"/>
  <c r="J41" i="1"/>
  <c r="U37" i="1"/>
  <c r="V37" i="1"/>
  <c r="AC37" i="1"/>
  <c r="AB37" i="1"/>
  <c r="R37" i="1"/>
  <c r="Y37" i="1"/>
  <c r="L37" i="1"/>
  <c r="T37" i="1"/>
  <c r="S37" i="1"/>
  <c r="J37" i="1"/>
  <c r="T33" i="1"/>
  <c r="M33" i="1"/>
  <c r="L33" i="1"/>
  <c r="Q33" i="1"/>
  <c r="K33" i="1"/>
  <c r="AB33" i="1"/>
  <c r="Z33" i="1"/>
  <c r="AA33" i="1"/>
  <c r="N28" i="1"/>
  <c r="Q28" i="1"/>
  <c r="S28" i="1"/>
  <c r="M28" i="1"/>
  <c r="U28" i="1"/>
  <c r="L28" i="1"/>
  <c r="V28" i="1"/>
  <c r="K28" i="1"/>
  <c r="Z28" i="1"/>
  <c r="AC28" i="1"/>
  <c r="AA28" i="1"/>
  <c r="R28" i="1"/>
  <c r="O28" i="1"/>
  <c r="P28" i="1"/>
  <c r="T28" i="1"/>
  <c r="AB28" i="1"/>
  <c r="I65" i="1" l="1"/>
  <c r="H65" i="1"/>
  <c r="H46" i="1"/>
  <c r="H41" i="1"/>
  <c r="H37" i="1"/>
  <c r="I63" i="1"/>
  <c r="H63" i="1"/>
  <c r="I61" i="1"/>
  <c r="H61" i="1"/>
  <c r="M8" i="1"/>
  <c r="I46" i="1"/>
  <c r="R8" i="1"/>
  <c r="W8" i="1"/>
  <c r="X8" i="1"/>
  <c r="N8" i="1"/>
  <c r="I41" i="1"/>
  <c r="I37" i="1"/>
  <c r="Y8" i="1"/>
  <c r="Q8" i="1"/>
  <c r="Z8" i="1"/>
  <c r="O8" i="1"/>
  <c r="P8" i="1"/>
  <c r="K8" i="1"/>
  <c r="L8" i="1"/>
  <c r="J33" i="1" l="1"/>
  <c r="I33" i="1" l="1"/>
  <c r="H33" i="1"/>
  <c r="J28" i="1"/>
  <c r="J21" i="1"/>
  <c r="I21" i="1" l="1"/>
  <c r="H21" i="1"/>
  <c r="I28" i="1"/>
  <c r="H28" i="1"/>
  <c r="AB53" i="1"/>
  <c r="T53" i="1" l="1"/>
  <c r="V8" i="1" l="1"/>
  <c r="T8" i="1"/>
  <c r="AB8" i="1" l="1"/>
  <c r="U8" i="1"/>
  <c r="AC8" i="1"/>
  <c r="AA8" i="1"/>
  <c r="S8" i="1" l="1"/>
  <c r="J57" i="1" l="1"/>
  <c r="I57" i="1" l="1"/>
  <c r="H57" i="1"/>
  <c r="J49" i="1"/>
  <c r="H49" i="1" s="1"/>
  <c r="J53" i="1"/>
  <c r="I53" i="1" l="1"/>
  <c r="H53" i="1"/>
  <c r="I49" i="1"/>
  <c r="J8" i="1"/>
  <c r="K68" i="1" l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J68" i="1"/>
  <c r="P367" i="1" l="1"/>
  <c r="H378" i="1"/>
  <c r="I371" i="1"/>
  <c r="M367" i="1"/>
  <c r="I369" i="1"/>
  <c r="I379" i="1"/>
  <c r="I381" i="1"/>
  <c r="N367" i="1"/>
  <c r="Y367" i="1"/>
  <c r="I370" i="1"/>
  <c r="I368" i="1"/>
  <c r="H380" i="1"/>
  <c r="Q367" i="1"/>
  <c r="O367" i="1"/>
  <c r="H379" i="1"/>
  <c r="I380" i="1"/>
  <c r="H377" i="1"/>
  <c r="L367" i="1"/>
  <c r="I378" i="1"/>
  <c r="H376" i="1"/>
  <c r="J367" i="1"/>
  <c r="K367" i="1"/>
  <c r="I377" i="1"/>
  <c r="H375" i="1"/>
  <c r="Z367" i="1"/>
  <c r="I376" i="1"/>
  <c r="H374" i="1"/>
  <c r="I375" i="1"/>
  <c r="H373" i="1"/>
  <c r="X367" i="1"/>
  <c r="I374" i="1"/>
  <c r="H372" i="1"/>
  <c r="W367" i="1"/>
  <c r="I373" i="1"/>
  <c r="H371" i="1"/>
  <c r="V367" i="1"/>
  <c r="I372" i="1"/>
  <c r="H370" i="1"/>
  <c r="U367" i="1"/>
  <c r="H369" i="1"/>
  <c r="T367" i="1"/>
  <c r="S367" i="1"/>
  <c r="R367" i="1"/>
  <c r="H368" i="1"/>
  <c r="H381" i="1"/>
  <c r="I367" i="1" l="1"/>
  <c r="I74" i="1" l="1"/>
  <c r="I75" i="1"/>
  <c r="I76" i="1"/>
  <c r="I77" i="1"/>
  <c r="I78" i="1"/>
  <c r="I79" i="1"/>
  <c r="I80" i="1"/>
  <c r="I69" i="1"/>
  <c r="I70" i="1"/>
  <c r="I71" i="1"/>
  <c r="I72" i="1"/>
  <c r="I83" i="1"/>
  <c r="I84" i="1"/>
  <c r="I81" i="1"/>
  <c r="I82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73" i="1"/>
  <c r="I68" i="1" l="1"/>
  <c r="H104" i="1" l="1"/>
  <c r="H103" i="1"/>
  <c r="H102" i="1"/>
  <c r="H101" i="1"/>
  <c r="H98" i="1"/>
  <c r="H96" i="1"/>
  <c r="H88" i="1"/>
  <c r="H87" i="1"/>
  <c r="H81" i="1"/>
  <c r="H97" i="1" l="1"/>
  <c r="H89" i="1"/>
  <c r="H77" i="1"/>
  <c r="H82" i="1"/>
  <c r="H99" i="1"/>
  <c r="H76" i="1"/>
  <c r="H74" i="1"/>
  <c r="H85" i="1"/>
  <c r="H100" i="1"/>
  <c r="H86" i="1"/>
  <c r="H75" i="1"/>
  <c r="H84" i="1"/>
  <c r="H72" i="1"/>
  <c r="H83" i="1"/>
  <c r="H95" i="1"/>
  <c r="H71" i="1"/>
  <c r="H94" i="1"/>
  <c r="H70" i="1"/>
  <c r="H93" i="1"/>
  <c r="H69" i="1"/>
  <c r="H92" i="1"/>
  <c r="H80" i="1"/>
  <c r="H91" i="1"/>
  <c r="H79" i="1"/>
  <c r="H90" i="1"/>
  <c r="H78" i="1"/>
  <c r="J366" i="1" l="1"/>
  <c r="K366" i="1"/>
  <c r="L366" i="1"/>
  <c r="M366" i="1"/>
  <c r="N366" i="1"/>
  <c r="O366" i="1"/>
  <c r="P366" i="1"/>
  <c r="Q366" i="1"/>
  <c r="R366" i="1"/>
  <c r="S366" i="1"/>
  <c r="T366" i="1"/>
  <c r="U366" i="1"/>
  <c r="V366" i="1"/>
  <c r="W366" i="1"/>
  <c r="X366" i="1"/>
  <c r="Y366" i="1"/>
  <c r="Z366" i="1"/>
  <c r="AA367" i="1"/>
  <c r="AA366" i="1" s="1"/>
  <c r="AB367" i="1"/>
  <c r="AB366" i="1" s="1"/>
  <c r="AC367" i="1"/>
  <c r="AC366" i="1" s="1"/>
  <c r="AC7" i="1" l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M7" i="1"/>
  <c r="L7" i="1"/>
  <c r="K7" i="1"/>
  <c r="J7" i="1"/>
  <c r="I366" i="1" l="1"/>
  <c r="I8" i="1"/>
  <c r="N7" i="1"/>
  <c r="H8" i="1"/>
  <c r="H366" i="1"/>
  <c r="H367" i="1"/>
  <c r="I7" i="1" l="1"/>
  <c r="H7" i="1"/>
  <c r="H73" i="1" l="1"/>
  <c r="H68" i="1" s="1"/>
  <c r="Z67" i="1" l="1"/>
  <c r="Z382" i="1" s="1"/>
  <c r="Q67" i="1"/>
  <c r="Q382" i="1" s="1"/>
  <c r="U67" i="1"/>
  <c r="U382" i="1" s="1"/>
  <c r="K67" i="1"/>
  <c r="K382" i="1" s="1"/>
  <c r="W67" i="1"/>
  <c r="W382" i="1" s="1"/>
  <c r="P67" i="1"/>
  <c r="P382" i="1" s="1"/>
  <c r="AB67" i="1"/>
  <c r="AB382" i="1" s="1"/>
  <c r="AC67" i="1"/>
  <c r="AC382" i="1" s="1"/>
  <c r="AA67" i="1"/>
  <c r="AA382" i="1" s="1"/>
  <c r="S67" i="1"/>
  <c r="S382" i="1" s="1"/>
  <c r="T67" i="1"/>
  <c r="T382" i="1" s="1"/>
  <c r="X67" i="1"/>
  <c r="X382" i="1" s="1"/>
  <c r="R67" i="1"/>
  <c r="R382" i="1" s="1"/>
  <c r="V67" i="1"/>
  <c r="V382" i="1" s="1"/>
  <c r="Y67" i="1"/>
  <c r="Y382" i="1" s="1"/>
  <c r="O67" i="1" l="1"/>
  <c r="O382" i="1" s="1"/>
  <c r="N67" i="1"/>
  <c r="N382" i="1" s="1"/>
  <c r="L67" i="1"/>
  <c r="L382" i="1" s="1"/>
  <c r="M67" i="1" l="1"/>
  <c r="J67" i="1"/>
  <c r="J382" i="1" s="1"/>
  <c r="M382" i="1" l="1"/>
  <c r="H382" i="1" s="1"/>
  <c r="H67" i="1"/>
  <c r="H108" i="1"/>
  <c r="I67" i="1"/>
  <c r="I382" i="1" s="1"/>
</calcChain>
</file>

<file path=xl/sharedStrings.xml><?xml version="1.0" encoding="utf-8"?>
<sst xmlns="http://schemas.openxmlformats.org/spreadsheetml/2006/main" count="1537" uniqueCount="280">
  <si>
    <t>Descrição</t>
  </si>
  <si>
    <t>VPL</t>
  </si>
  <si>
    <t>TOTAL</t>
  </si>
  <si>
    <t>Ano 1</t>
  </si>
  <si>
    <t>Ano 2</t>
  </si>
  <si>
    <t>Ano 3</t>
  </si>
  <si>
    <t>Ano 4</t>
  </si>
  <si>
    <t>Ano 5</t>
  </si>
  <si>
    <t>Ano 6</t>
  </si>
  <si>
    <t>Ano 7</t>
  </si>
  <si>
    <t>Ano 8</t>
  </si>
  <si>
    <t>Ano 9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</si>
  <si>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</si>
  <si>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</si>
  <si>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</si>
  <si>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</si>
  <si>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</si>
  <si>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</si>
  <si>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</si>
  <si>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</si>
  <si>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</si>
  <si>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</si>
  <si>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</si>
  <si>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SSA-GUJ</t>
  </si>
  <si>
    <t>SSA-VIC</t>
  </si>
  <si>
    <t>IGU-JUR</t>
  </si>
  <si>
    <t>BOR-GRA</t>
  </si>
  <si>
    <t>TAQ-BOR</t>
  </si>
  <si>
    <t>Paraibuna Natividade</t>
  </si>
  <si>
    <t>1 - Investimentos Aquaviários</t>
  </si>
  <si>
    <t>TRV-01A</t>
  </si>
  <si>
    <t>TRV-01B</t>
  </si>
  <si>
    <t>TRV-02A</t>
  </si>
  <si>
    <t xml:space="preserve">ILHABELA </t>
  </si>
  <si>
    <t>TRV-03A</t>
  </si>
  <si>
    <t xml:space="preserve">SANTOS </t>
  </si>
  <si>
    <t>TRV-03B</t>
  </si>
  <si>
    <t xml:space="preserve">GUARUJÁ </t>
  </si>
  <si>
    <t>TRV-04A</t>
  </si>
  <si>
    <t>SANTOS PÇA REPUBLICA</t>
  </si>
  <si>
    <t>TRV-04B</t>
  </si>
  <si>
    <t xml:space="preserve">BERTIOGA </t>
  </si>
  <si>
    <t>TRV-05A</t>
  </si>
  <si>
    <t>TRV-05B</t>
  </si>
  <si>
    <t xml:space="preserve">IGUAPE </t>
  </si>
  <si>
    <t>TRV-06A</t>
  </si>
  <si>
    <t xml:space="preserve">JUREIA </t>
  </si>
  <si>
    <t>TRV-06B</t>
  </si>
  <si>
    <t xml:space="preserve">CANANÉIA 1 (CONT.) </t>
  </si>
  <si>
    <t>TRV-07A</t>
  </si>
  <si>
    <t xml:space="preserve">CONTINENTE </t>
  </si>
  <si>
    <t>TRV-07B</t>
  </si>
  <si>
    <t xml:space="preserve">CANANÉIA 2 (ILHA) </t>
  </si>
  <si>
    <t>ILHA COMPRIDA</t>
  </si>
  <si>
    <t>TRV-08A</t>
  </si>
  <si>
    <t>MARUJÁ</t>
  </si>
  <si>
    <t>TRV-08B</t>
  </si>
  <si>
    <t>ARIRI</t>
  </si>
  <si>
    <t>TRV-09A</t>
  </si>
  <si>
    <t>JOÃO BASSO - SBC</t>
  </si>
  <si>
    <t>TRV-09B</t>
  </si>
  <si>
    <t>RIACHO GRANDE - SBC</t>
  </si>
  <si>
    <t>TRV-10A</t>
  </si>
  <si>
    <t>TAQUACETUBA - SBC</t>
  </si>
  <si>
    <t>TRV-10B</t>
  </si>
  <si>
    <t>BORORÉ 1 - SP</t>
  </si>
  <si>
    <t>TRV-11A</t>
  </si>
  <si>
    <t>BORORÉ 2 - SP</t>
  </si>
  <si>
    <t>TRV-11B</t>
  </si>
  <si>
    <t>GRAJAÚ - SP</t>
  </si>
  <si>
    <t>TRV-12A</t>
  </si>
  <si>
    <t>COMÉRCIO</t>
  </si>
  <si>
    <t>TRV-12B</t>
  </si>
  <si>
    <t>VARGINHA</t>
  </si>
  <si>
    <t>TRV-13A</t>
  </si>
  <si>
    <t>CAPIM D'ANGOLA</t>
  </si>
  <si>
    <t>TRV-13B</t>
  </si>
  <si>
    <t>RIBEIRÃO BRANCO</t>
  </si>
  <si>
    <t>TRV-14A</t>
  </si>
  <si>
    <t>NATIVIDADE DA SERRA</t>
  </si>
  <si>
    <t>TRV-14B</t>
  </si>
  <si>
    <t>POUSO ALTO</t>
  </si>
  <si>
    <t>TRV-14C</t>
  </si>
  <si>
    <t>BAIRRO ALTO</t>
  </si>
  <si>
    <t>TRV-01</t>
  </si>
  <si>
    <t>TRV-02</t>
  </si>
  <si>
    <t>TRV-03</t>
  </si>
  <si>
    <t>TRV-04</t>
  </si>
  <si>
    <t>TRV-05</t>
  </si>
  <si>
    <t>TRV-06</t>
  </si>
  <si>
    <t>TRV-07</t>
  </si>
  <si>
    <t>TRV-08</t>
  </si>
  <si>
    <t>TRV-09</t>
  </si>
  <si>
    <t>TRV-10</t>
  </si>
  <si>
    <t>TRV-11</t>
  </si>
  <si>
    <t>TRV-12</t>
  </si>
  <si>
    <t>TRV-13</t>
  </si>
  <si>
    <t>TRV-14</t>
  </si>
  <si>
    <t>Terminais</t>
  </si>
  <si>
    <t>Recuperação de Passivos Ambientais</t>
  </si>
  <si>
    <t>Regularização Ambiental</t>
  </si>
  <si>
    <t>Elaboração dos PGR/PAE e Plano de Emergencia Individual</t>
  </si>
  <si>
    <t xml:space="preserve">Análise de Risco de Desastres Naturais e Mudanças Climáticas </t>
  </si>
  <si>
    <t>Todas</t>
  </si>
  <si>
    <t>Lado</t>
  </si>
  <si>
    <t>JB-RG</t>
  </si>
  <si>
    <t>CAN-ARI</t>
  </si>
  <si>
    <t>CAN-ILC</t>
  </si>
  <si>
    <t>BER-GUJ</t>
  </si>
  <si>
    <t>3 - Investimentos Socioambientais</t>
  </si>
  <si>
    <t>Implantação módulo padrão - TPS temporário = 100m²</t>
  </si>
  <si>
    <t>Implantação módulo padrão M0B = 50m²</t>
  </si>
  <si>
    <t>Implantação módulo padrão M2 = 150m²</t>
  </si>
  <si>
    <t>Reforma e novas construção Oficinas e depósitos A= 714m²</t>
  </si>
  <si>
    <t>Implantação de coberturas (abrigo pedestres) + conjunto sanitários A=263m²</t>
  </si>
  <si>
    <t>Implantação de cobertura (abrigo pedestres) + conjunto sanitários A=266m²</t>
  </si>
  <si>
    <t>IMOBILIZADO / INVESTIMENTOS</t>
  </si>
  <si>
    <t>Travessias litorâneas</t>
  </si>
  <si>
    <t>SSB-ILB</t>
  </si>
  <si>
    <t>CAN-CON</t>
  </si>
  <si>
    <t>Implantação/Reposição Painéis de Mensagem Variáveis (PMVs) - Equipamentos</t>
  </si>
  <si>
    <t>Implantação/Reposição Painéis de Mensagem Variáveis (PMVs) - Serviços</t>
  </si>
  <si>
    <t>Implantação/Reposição Sonorização - Sonorização</t>
  </si>
  <si>
    <t>Implantação/Reposição Atendimento Remoto - Atendimento Remoto</t>
  </si>
  <si>
    <t>Implantação/Reposição Arrecadação - Arrecadação</t>
  </si>
  <si>
    <t>TRV-02B</t>
  </si>
  <si>
    <t>CONCESSIONÁRIA</t>
  </si>
  <si>
    <t xml:space="preserve">NOVO SSB TPS </t>
  </si>
  <si>
    <t>Implantação/Reposição CFTV Externas - Infraestrutura</t>
  </si>
  <si>
    <t>Implantação/Reposição CFTV Externas - Equipamentos</t>
  </si>
  <si>
    <t>Implantação/Reposição CFTV Externas - Licenças Software</t>
  </si>
  <si>
    <t>Implantação/Reposição CFTV Internas - Infraestrutura</t>
  </si>
  <si>
    <t>Implantação/Reposição CFTV Internas - Equipamentos</t>
  </si>
  <si>
    <t>Implantação/Reposição CFTV Internas - Licenças Software</t>
  </si>
  <si>
    <t>Implantação/Reposição Pesagem em Movimento - Pesagem em Movimento</t>
  </si>
  <si>
    <t>Implantação/Reposição Totens de Recarga - Totens de Recarga</t>
  </si>
  <si>
    <t>Implantação/Reposição Cabines de Comando - Cabines de Comando</t>
  </si>
  <si>
    <t>Implantação/Reposição Transformadores - Transformadores</t>
  </si>
  <si>
    <t>Implantação/Reposição Geradores - Geradores</t>
  </si>
  <si>
    <t>Implantação/Reposição Sinalização Semafórica - Sinalização Semafórica</t>
  </si>
  <si>
    <t>NOVO SSB QUIOSQ. SAN. PÚBL..</t>
  </si>
  <si>
    <t>NOVO APOIO ARRECADAÇÃO.</t>
  </si>
  <si>
    <t>SÃO SEBASTIÃO TPS + ADM</t>
  </si>
  <si>
    <t>GUARUJÁ PASSAGEIROS</t>
  </si>
  <si>
    <t>VICENTE DE CARVALHO</t>
  </si>
  <si>
    <t>SISTEMAS</t>
  </si>
  <si>
    <t>Implantação/Reposição Infraestrutura de InformáticaServidores Físicos</t>
  </si>
  <si>
    <t>Implantação/Reposição Infraestrutura de InformáticaSoftwares</t>
  </si>
  <si>
    <t>Implantação/Reposição Infraestrutura de InformáticaOutros</t>
  </si>
  <si>
    <t>Implantação/Reposição Comunicação com o Usuário e Controle de QualidadeServidores Físicos</t>
  </si>
  <si>
    <t>Implantação/Reposição Centro de Controle Operacional (CCO)Equipamentos</t>
  </si>
  <si>
    <t>Implantação/Reposição Centro de Controle Operacional (CCO)Softwares</t>
  </si>
  <si>
    <t>Implantação/Reposição Centro de Controle Operacional (CCO)Mobiliário</t>
  </si>
  <si>
    <t>NOVO SBB INFRA TERRESTRE</t>
  </si>
  <si>
    <t>NOVO SBB  INFRA MARÍTIMA</t>
  </si>
  <si>
    <t>TRV-01C</t>
  </si>
  <si>
    <t>Implantação módulo ESPECIAL 14.700m²</t>
  </si>
  <si>
    <t>Implantação módulo ESPECIAL 28.000m²</t>
  </si>
  <si>
    <t>Implantação módulo ESPECIAL 600m²</t>
  </si>
  <si>
    <t>Implantação módulo ESPECIAL 260m²</t>
  </si>
  <si>
    <t>Implantação módulo ESPECIAL 100m²</t>
  </si>
  <si>
    <t>Implantação módulo ESPECIAL 183m²</t>
  </si>
  <si>
    <t>Implantação módulo ESPECIAL 380m²</t>
  </si>
  <si>
    <t>Implantação módulo ESPECIAL 700m²</t>
  </si>
  <si>
    <t>SSB-ILB (veículos)</t>
  </si>
  <si>
    <t>SSB-ILB (passageiros)</t>
  </si>
  <si>
    <t>Identificação e avaliação de riscos à Biodiversidade</t>
  </si>
  <si>
    <t>TRV-01, TRV-05 e TRV-08</t>
  </si>
  <si>
    <t>SSB-ILB, IGU-JUR e CAN-ARI</t>
  </si>
  <si>
    <t>Plano de Ação de Biodiversidade e Plano de Gestão e Monitoramento da Biodiversidade</t>
  </si>
  <si>
    <t>NOVO SBB</t>
  </si>
  <si>
    <t>Licenciamento Ambiental - Obras Novo Terminal SBB</t>
  </si>
  <si>
    <t>Programas Socioambientais da Fase de Construção</t>
  </si>
  <si>
    <t>Plantio Compensatório - Obras Novo Terminal SBB</t>
  </si>
  <si>
    <t>Compensação Ambiental (0,5%)</t>
  </si>
  <si>
    <t>Implantação de cobertura de ligação A= 70m²</t>
  </si>
  <si>
    <t>Complementos</t>
  </si>
  <si>
    <t>Reforma e Ampliação TPS A= 306m²</t>
  </si>
  <si>
    <t>Implantação módulo padrão M3A= 340m²</t>
  </si>
  <si>
    <t>Implantação módulo padrão M3B= 460m²</t>
  </si>
  <si>
    <t>Reforma e Ampliação TPS A= 263m²</t>
  </si>
  <si>
    <t>Reforma  TPS A=266m²</t>
  </si>
  <si>
    <t>Implantação módulo TPS M1C = 125m²</t>
  </si>
  <si>
    <t>Implantação módulo TPS M1B = 50m²</t>
  </si>
  <si>
    <t>Reforma e Ampliação TPS A= 65m²</t>
  </si>
  <si>
    <t>Implantação módulo M1A = 100m²</t>
  </si>
  <si>
    <t>Implantação módulo M0A = 50m²</t>
  </si>
  <si>
    <t>Cobertura = 93m²</t>
  </si>
  <si>
    <t>Reforma  TPS A=320m²</t>
  </si>
  <si>
    <t>NOVO TERM SBB TPS ADM</t>
  </si>
  <si>
    <t>NOVO TERM SBB OFICINAS E VESTIARIOS</t>
  </si>
  <si>
    <t>QUIOSQUE E SANITARIO PÚBLICO</t>
  </si>
  <si>
    <t>NOVO TERM SBB APOIO ARREC</t>
  </si>
  <si>
    <t>NOVO TERM SBB ED MARINHA 1</t>
  </si>
  <si>
    <t>NOVO TERM SBB ED MARINHA 2</t>
  </si>
  <si>
    <t xml:space="preserve">TERMINAL ATUAL SÃO SEBASTIÃO  </t>
  </si>
  <si>
    <t>TERM ATUAL SSB  - COMPLEMENTOS</t>
  </si>
  <si>
    <t>TERM ATUAL SSB  - REF OFICINAS</t>
  </si>
  <si>
    <t>GUARUJÁ TERMINAL</t>
  </si>
  <si>
    <t>Anexo</t>
  </si>
  <si>
    <t>Anexo 3C</t>
  </si>
  <si>
    <t>Anexo 4</t>
  </si>
  <si>
    <t>Licenciamento Ambiental - Obras de Melhoria e Ampliação de Infraestrutura Terrestre e Aquática</t>
  </si>
  <si>
    <t>Plantio Compensatório  - Obras de Melhoria e Ampliação de Infraestrutura Terrestre e Aquática</t>
  </si>
  <si>
    <t>Indenizações</t>
  </si>
  <si>
    <t>Plano de Ação de Reassentamento e Restituição de Meios de Vida</t>
  </si>
  <si>
    <t>TRV-01, TRV-09, TRV-10 e TRV-11,</t>
  </si>
  <si>
    <t xml:space="preserve">SSB-IBE, JBA-RGD, TAQ-IBO e GRA-IBO, </t>
  </si>
  <si>
    <t>Tabela 3 - Item 1 ao 3</t>
  </si>
  <si>
    <t>Referência</t>
  </si>
  <si>
    <t xml:space="preserve">   3.1 - Capex Socioambientais</t>
  </si>
  <si>
    <t xml:space="preserve">   1.1 - Capex Aquaviário</t>
  </si>
  <si>
    <t xml:space="preserve">   2.1 - Terminais Terrestres </t>
  </si>
  <si>
    <t xml:space="preserve">   2.2 - Capex Sistemas</t>
  </si>
  <si>
    <t>2 - Reforma, Construção e Sistema</t>
  </si>
  <si>
    <t>São Sebastião - Ilhabela</t>
  </si>
  <si>
    <t xml:space="preserve">  Embarcação Nova FB-50</t>
  </si>
  <si>
    <t xml:space="preserve">  Embarcação Nova FB-70</t>
  </si>
  <si>
    <t xml:space="preserve">  Pack de reposição</t>
  </si>
  <si>
    <t xml:space="preserve">  Embarcação Nova CAT ALUM 380</t>
  </si>
  <si>
    <t xml:space="preserve">  Flutuante</t>
  </si>
  <si>
    <t>Santos - Vicente de Carvalho</t>
  </si>
  <si>
    <t xml:space="preserve">  Embarcação Nova CAT ALUM 250</t>
  </si>
  <si>
    <t xml:space="preserve">  Embarcação Reserva CAT ALUM 250</t>
  </si>
  <si>
    <t xml:space="preserve">  Pack de reposição (embarcação reserva)</t>
  </si>
  <si>
    <t>Santos - Guarujá</t>
  </si>
  <si>
    <t xml:space="preserve">  Embarcação Nova FB-28N</t>
  </si>
  <si>
    <t xml:space="preserve">  Embarcação Nova FB-40N</t>
  </si>
  <si>
    <t xml:space="preserve">  Embarcação Reserva FB-40N</t>
  </si>
  <si>
    <t>Bertioga - Guarujá</t>
  </si>
  <si>
    <t xml:space="preserve">  Embarcação Nova FB-18N</t>
  </si>
  <si>
    <t>Cananeia - Continente</t>
  </si>
  <si>
    <t>Cananeia - Ilha Comprida</t>
  </si>
  <si>
    <t>Cananeia - Ariri</t>
  </si>
  <si>
    <t xml:space="preserve">  Embarcação Nova CAT ALUM 100</t>
  </si>
  <si>
    <t>João Basso - Riacho Grande</t>
  </si>
  <si>
    <t>Taquacetuba - Bororé</t>
  </si>
  <si>
    <t>Bororé - Grajaú</t>
  </si>
  <si>
    <t>Paraibuna Varginha</t>
  </si>
  <si>
    <t xml:space="preserve">  Embarcação Nova EMP+BALSA12</t>
  </si>
  <si>
    <t>Paraibuna Paraitinga</t>
  </si>
  <si>
    <t>Seção 3</t>
  </si>
  <si>
    <t>Seção 5.7</t>
  </si>
  <si>
    <t>Iguape - Jureia</t>
  </si>
  <si>
    <t>TERMINAL BERTIOGA</t>
  </si>
  <si>
    <t>TERMINAL GUARUJÁ (BERTIOGA)</t>
  </si>
  <si>
    <t>ANEXO 3C</t>
  </si>
  <si>
    <t>Valores em R$ milhões (janeiro/2025)</t>
  </si>
  <si>
    <t>Seção 18</t>
  </si>
  <si>
    <t>3B</t>
  </si>
  <si>
    <t>3C</t>
  </si>
  <si>
    <t>Tabela 4 - Item 1 ao 3</t>
  </si>
  <si>
    <t>Tabela 6 - Item 1 ao 2</t>
  </si>
  <si>
    <t>Tabela 8 - Item 1 ao 3</t>
  </si>
  <si>
    <t>Tabela 10 - Item 1 ao 3</t>
  </si>
  <si>
    <t>Tabela 12 - Item 1 ao 3</t>
  </si>
  <si>
    <t>Tabela 14 - Item 1 ao 3</t>
  </si>
  <si>
    <t>Tabela 16 - Item 1 ao 3</t>
  </si>
  <si>
    <t>Tabela 18 - Item 1 ao 3</t>
  </si>
  <si>
    <t>Tabela 20 - Item 1 ao 3</t>
  </si>
  <si>
    <t>Tabela 22 - Item 1 ao 3</t>
  </si>
  <si>
    <t>Tabela 24 - Item 1 ao 3</t>
  </si>
  <si>
    <t>Tabela 26 - Item 1 ao 3</t>
  </si>
  <si>
    <t>Tabela 28 - Item 1 ao 3</t>
  </si>
  <si>
    <t>Tabela 30  - Item 1 ao 3</t>
  </si>
  <si>
    <t>Tabela 2</t>
  </si>
  <si>
    <t>Tabela 4 - Item 4</t>
  </si>
  <si>
    <t>Tabela 3 - Item 4</t>
  </si>
  <si>
    <t>Tabela 6 - Item 3</t>
  </si>
  <si>
    <t>Tabela 8 - Item 4</t>
  </si>
  <si>
    <t>Tabela 10 - Item 4</t>
  </si>
  <si>
    <t>Tabela 12 - Item 4</t>
  </si>
  <si>
    <t>Tabela 14 - Item 4</t>
  </si>
  <si>
    <t>Tabela 16 - Item 4</t>
  </si>
  <si>
    <t>Tabela 20 - Item 4</t>
  </si>
  <si>
    <t>Tabela 22 - Item 4</t>
  </si>
  <si>
    <t>Tabela 24 - Item 4</t>
  </si>
  <si>
    <t>Projeto e Instalação (10% dos investimentos até o 6º ano da Concessão)</t>
  </si>
  <si>
    <t>Tabela 38</t>
  </si>
  <si>
    <t>Tabela 18 - Item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</si>
</sst>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0"/>
    <numFmt numFmtId="165" formatCode="_-* #,##0.000_-;\-* #,##0.000_-;_-* &quot;-&quot;??_-;_-@_-"/>
    <numFmt numFmtId="166" formatCode="_-* #,##0.000_-;\-* #,##0.000_-;_-* &quot;-&quot;???_-;_-@_-"/>
    <numFmt numFmtId="167" formatCode="0.000"/>
    <numFmt numFmtId="168" formatCode="0.00000000"/>
    <numFmt numFmtId="169" formatCode="_-[$$-409]* #,##0.00_ ;_-[$$-409]* \-#,##0.00\ ;_-[$$-409]* &quot;-&quot;??_ ;_-@_ "/>
    <numFmt numFmtId="170" formatCode="_-&quot;R$&quot;* #,##0.00_-;\-&quot;R$&quot;* #,##0.00_-;_-&quot;R$&quot;* &quot;-&quot;??_-;_-@_-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80">
    <xf numFmtId="0" fontId="0" fillId="0" borderId="0" xfId="0"/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5" fontId="0" fillId="3" borderId="0" xfId="2" applyNumberFormat="1" applyFont="1" applyFill="1" applyAlignment="1">
      <alignment horizontal="center"/>
    </xf>
    <xf numFmtId="165" fontId="3" fillId="3" borderId="1" xfId="2" applyNumberFormat="1" applyFont="1" applyFill="1" applyBorder="1" applyAlignment="1">
      <alignment horizontal="center" vertical="center"/>
    </xf>
    <xf numFmtId="165" fontId="0" fillId="0" borderId="0" xfId="2" applyNumberFormat="1" applyFont="1" applyFill="1" applyAlignment="1">
      <alignment horizontal="center"/>
    </xf>
    <xf numFmtId="165" fontId="3" fillId="0" borderId="2" xfId="2" applyNumberFormat="1" applyFont="1" applyFill="1" applyBorder="1" applyAlignment="1">
      <alignment horizontal="center" vertical="center"/>
    </xf>
    <xf numFmtId="167" fontId="3" fillId="0" borderId="1" xfId="2" applyNumberFormat="1" applyFont="1" applyFill="1" applyBorder="1" applyAlignment="1">
      <alignment horizontal="center" vertical="center"/>
    </xf>
    <xf numFmtId="167" fontId="3" fillId="3" borderId="0" xfId="2" applyNumberFormat="1" applyFont="1" applyFill="1" applyBorder="1" applyAlignment="1">
      <alignment horizontal="center" vertical="center"/>
    </xf>
    <xf numFmtId="167" fontId="3" fillId="3" borderId="1" xfId="0" applyNumberFormat="1" applyFont="1" applyFill="1" applyBorder="1" applyAlignment="1">
      <alignment horizontal="center" vertical="center"/>
    </xf>
    <xf numFmtId="167" fontId="3" fillId="3" borderId="1" xfId="2" applyNumberFormat="1" applyFont="1" applyFill="1" applyBorder="1" applyAlignment="1">
      <alignment horizontal="center" vertical="center"/>
    </xf>
    <xf numFmtId="43" fontId="0" fillId="0" borderId="3" xfId="2" applyFont="1" applyFill="1" applyBorder="1" applyAlignment="1">
      <alignment horizontal="center"/>
    </xf>
    <xf numFmtId="0" fontId="3" fillId="0" borderId="4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0" fillId="3" borderId="0" xfId="0" applyFill="1" applyAlignment="1">
      <alignment horizontal="right"/>
    </xf>
    <xf numFmtId="0" fontId="0" fillId="3" borderId="0" xfId="0" applyFill="1"/>
    <xf numFmtId="0" fontId="0" fillId="3" borderId="0" xfId="0" applyFill="1" applyAlignment="1">
      <alignment horizontal="center"/>
    </xf>
    <xf numFmtId="164" fontId="0" fillId="3" borderId="0" xfId="0" applyNumberFormat="1" applyFill="1" applyAlignment="1">
      <alignment horizontal="center"/>
    </xf>
    <xf numFmtId="0" fontId="0" fillId="0" borderId="0" xfId="0" applyAlignment="1">
      <alignment horizontal="right"/>
    </xf>
    <xf numFmtId="0" fontId="0" fillId="0" borderId="3" xfId="0" applyBorder="1" applyAlignment="1">
      <alignment horizontal="center"/>
    </xf>
    <xf numFmtId="167" fontId="0" fillId="4" borderId="0" xfId="2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7" fontId="0" fillId="3" borderId="0" xfId="2" applyNumberFormat="1" applyFont="1" applyFill="1" applyBorder="1" applyAlignment="1">
      <alignment horizontal="center" vertical="center"/>
    </xf>
    <xf numFmtId="167" fontId="0" fillId="0" borderId="0" xfId="0" applyNumberFormat="1" applyAlignment="1">
      <alignment horizontal="center"/>
    </xf>
    <xf numFmtId="167" fontId="0" fillId="3" borderId="4" xfId="2" applyNumberFormat="1" applyFont="1" applyFill="1" applyBorder="1" applyAlignment="1">
      <alignment horizontal="center" vertical="center"/>
    </xf>
    <xf numFmtId="0" fontId="0" fillId="0" borderId="1" xfId="0" applyBorder="1"/>
    <xf numFmtId="167" fontId="0" fillId="0" borderId="1" xfId="0" applyNumberFormat="1" applyBorder="1"/>
    <xf numFmtId="168" fontId="0" fillId="0" borderId="0" xfId="0" applyNumberFormat="1" applyAlignment="1">
      <alignment horizontal="right"/>
    </xf>
    <xf numFmtId="166" fontId="0" fillId="0" borderId="1" xfId="0" applyNumberFormat="1" applyBorder="1"/>
    <xf numFmtId="168" fontId="0" fillId="0" borderId="0" xfId="0" applyNumberFormat="1"/>
    <xf numFmtId="0" fontId="0" fillId="0" borderId="0" xfId="0" applyAlignment="1">
      <alignment horizontal="left" vertical="center"/>
    </xf>
    <xf numFmtId="167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7" fontId="0" fillId="0" borderId="0" xfId="2" applyNumberFormat="1" applyFont="1" applyFill="1" applyBorder="1" applyAlignment="1">
      <alignment horizontal="center" vertical="center"/>
    </xf>
    <xf numFmtId="167" fontId="0" fillId="3" borderId="0" xfId="0" applyNumberFormat="1" applyFill="1" applyAlignment="1">
      <alignment horizontal="right"/>
    </xf>
    <xf numFmtId="0" fontId="5" fillId="2" borderId="0" xfId="1" applyFont="1" applyFill="1" applyAlignment="1">
      <alignment vertical="center"/>
    </xf>
    <xf numFmtId="0" fontId="5" fillId="0" borderId="0" xfId="1" applyFont="1"/>
    <xf numFmtId="0" fontId="5" fillId="2" borderId="0" xfId="1" applyFont="1" applyFill="1"/>
    <xf numFmtId="0" fontId="0" fillId="0" borderId="3" xfId="0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/>
    </xf>
    <xf numFmtId="43" fontId="0" fillId="4" borderId="3" xfId="2" applyFont="1" applyFill="1" applyBorder="1" applyAlignment="1">
      <alignment horizontal="center"/>
    </xf>
    <xf numFmtId="0" fontId="0" fillId="0" borderId="9" xfId="0" applyBorder="1" applyAlignment="1">
      <alignment vertical="center" textRotation="90"/>
    </xf>
    <xf numFmtId="43" fontId="0" fillId="0" borderId="10" xfId="2" applyFont="1" applyFill="1" applyBorder="1" applyAlignment="1">
      <alignment vertical="center"/>
    </xf>
    <xf numFmtId="0" fontId="3" fillId="0" borderId="9" xfId="0" applyFont="1" applyBorder="1" applyAlignment="1">
      <alignment vertical="center"/>
    </xf>
    <xf numFmtId="0" fontId="0" fillId="0" borderId="8" xfId="0" applyBorder="1" applyAlignment="1">
      <alignment vertical="center" textRotation="90"/>
    </xf>
    <xf numFmtId="0" fontId="3" fillId="3" borderId="9" xfId="0" applyFont="1" applyFill="1" applyBorder="1" applyAlignment="1">
      <alignment vertical="center"/>
    </xf>
    <xf numFmtId="164" fontId="3" fillId="3" borderId="11" xfId="0" applyNumberFormat="1" applyFont="1" applyFill="1" applyBorder="1" applyAlignment="1">
      <alignment horizontal="center" vertical="center"/>
    </xf>
    <xf numFmtId="167" fontId="3" fillId="3" borderId="10" xfId="0" applyNumberFormat="1" applyFont="1" applyFill="1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0" fillId="4" borderId="0" xfId="0" applyFill="1"/>
    <xf numFmtId="167" fontId="0" fillId="4" borderId="0" xfId="0" applyNumberFormat="1" applyFill="1" applyAlignment="1">
      <alignment horizontal="center"/>
    </xf>
    <xf numFmtId="167" fontId="0" fillId="4" borderId="0" xfId="0" applyNumberFormat="1" applyFill="1" applyAlignment="1">
      <alignment horizontal="center" vertical="center"/>
    </xf>
    <xf numFmtId="167" fontId="0" fillId="4" borderId="12" xfId="0" applyNumberFormat="1" applyFill="1" applyBorder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67" fontId="0" fillId="0" borderId="12" xfId="0" applyNumberFormat="1" applyBorder="1" applyAlignment="1">
      <alignment horizontal="center" vertical="center"/>
    </xf>
    <xf numFmtId="167" fontId="3" fillId="0" borderId="10" xfId="2" applyNumberFormat="1" applyFont="1" applyFill="1" applyBorder="1" applyAlignment="1">
      <alignment horizontal="center" vertical="center"/>
    </xf>
    <xf numFmtId="167" fontId="0" fillId="0" borderId="12" xfId="0" applyNumberFormat="1" applyBorder="1" applyAlignment="1">
      <alignment horizontal="center"/>
    </xf>
    <xf numFmtId="0" fontId="3" fillId="0" borderId="8" xfId="0" applyFont="1" applyBorder="1" applyAlignment="1">
      <alignment vertical="center"/>
    </xf>
    <xf numFmtId="167" fontId="0" fillId="4" borderId="12" xfId="2" applyNumberFormat="1" applyFont="1" applyFill="1" applyBorder="1" applyAlignment="1">
      <alignment horizontal="center" vertical="center"/>
    </xf>
    <xf numFmtId="167" fontId="0" fillId="0" borderId="12" xfId="2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7" fontId="0" fillId="0" borderId="3" xfId="0" applyNumberFormat="1" applyBorder="1" applyAlignment="1">
      <alignment horizontal="center" vertical="center"/>
    </xf>
    <xf numFmtId="43" fontId="0" fillId="4" borderId="2" xfId="2" applyFont="1" applyFill="1" applyBorder="1" applyAlignment="1">
      <alignment horizontal="center" vertical="center" wrapText="1"/>
    </xf>
    <xf numFmtId="43" fontId="0" fillId="4" borderId="0" xfId="2" applyFont="1" applyFill="1" applyBorder="1" applyAlignment="1">
      <alignment horizontal="center" vertical="center" wrapText="1"/>
    </xf>
    <xf numFmtId="43" fontId="0" fillId="4" borderId="4" xfId="2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textRotation="90"/>
    </xf>
    <xf numFmtId="43" fontId="0" fillId="0" borderId="3" xfId="2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textRotation="90"/>
    </xf>
    <xf numFmtId="0" fontId="0" fillId="0" borderId="6" xfId="0" applyBorder="1" applyAlignment="1">
      <alignment horizontal="center" vertical="center" textRotation="90"/>
    </xf>
    <xf numFmtId="0" fontId="0" fillId="0" borderId="7" xfId="0" applyBorder="1" applyAlignment="1">
      <alignment horizontal="center" vertical="center" textRotation="90"/>
    </xf>
    <xf numFmtId="167" fontId="0" fillId="0" borderId="3" xfId="0" applyNumberFormat="1" applyBorder="1" applyAlignment="1">
      <alignment horizontal="center" vertical="center" wrapText="1"/>
    </xf>
  </cellXfs>
  <cellStyles count="15">
    <cellStyle name="Comma 2" xfId="5" xr:uid="{4FDC1151-D9A4-45BA-AD10-D44A0D177079}"/>
    <cellStyle name="Comma 2 9 2" xfId="3" xr:uid="{A9F2F92D-7C99-4ED0-A390-7FA389403DA8}"/>
    <cellStyle name="Comma 3" xfId="13" xr:uid="{8C0F7A6E-C9F9-4E60-8735-FC1860E32D4A}"/>
    <cellStyle name="Moeda 2" xfId="11" xr:uid="{B4A9C68E-A2F3-4B94-B575-DB07F9C15CFB}"/>
    <cellStyle name="Moeda 3" xfId="9" xr:uid="{F4BE2507-4601-45ED-A4BF-005F6FC6DF20}"/>
    <cellStyle name="Moeda 4" xfId="6" xr:uid="{15D6EDC8-B60B-41F7-9F87-F668A329BB06}"/>
    <cellStyle name="Normal" xfId="0" builtinId="0"/>
    <cellStyle name="Normal 2 10" xfId="1" xr:uid="{6184EE4D-A0A3-44CC-AC8B-EBDA94751A25}"/>
    <cellStyle name="Normal 2 2" xfId="8" xr:uid="{8096D0C6-76FC-4D5C-917A-A110513C141F}"/>
    <cellStyle name="Vírgula" xfId="2" builtinId="3"/>
    <cellStyle name="Vírgula 2" xfId="7" xr:uid="{2DB50D9D-EB7D-4EAA-A930-F32B5028271D}"/>
    <cellStyle name="Vírgula 3" xfId="12" xr:uid="{8E0EB96A-D136-406E-A2AA-613AE8D1A795}"/>
    <cellStyle name="Vírgula 4" xfId="14" xr:uid="{327185B6-86DB-441A-8BAB-CDD0C135BA7F}"/>
    <cellStyle name="Vírgula 4 2 2" xfId="10" xr:uid="{7DBD613E-0B90-4B8D-95BE-E7F9CD057AFD}"/>
    <cellStyle name="Vírgula 4 2 2 2 2" xfId="4" xr:uid="{16625D53-F426-4066-B707-85F10C1B550D}"/>
  </cellStyles>
  <dxfs count="1">
    <dxf>
      <fill>
        <patternFill>
          <bgColor theme="6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Bruno\Desktop\Travessias%20FIPE\Relat&#243;rio%20Final\Recebidos\Bruno%20com%20t&#250;nel\CAPEX%20v6%20COM%20TUNEL%207%20ANOS%2020250610.xlsx" TargetMode="External"/><Relationship Id="rId1" Type="http://schemas.openxmlformats.org/officeDocument/2006/relationships/externalLinkPath" Target="CAPEX%20v6%20COM%20TUNEL%207%20ANOS%2020250610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Bruno\Desktop\Travessias%20FIPE\Relat&#243;rio%20Final\Recebidos\Bruno%20com%20t&#250;nel\REVIS&#195;O%20GERAL%20DO%20CAPEX%20DOS%20TERMINAIS%20ANEXOS%201%20A%2044%2010.06.2025%201.xlsm" TargetMode="External"/><Relationship Id="rId1" Type="http://schemas.openxmlformats.org/officeDocument/2006/relationships/externalLinkPath" Target="file:///C:\Users\Bruno\Desktop\Travessias%20FIPE\Relat&#243;rio%20Final\Recebidos\Bruno%20com%20t&#250;nel\ENVIAR%2012-06-2025\MEF\REVIS&#195;O%20GERAL%20DO%20CAPEX%20DOS%20TERMINAIS%20ANEXOS%201%20A%2044%2010.06.2025%201.xlsm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Bruno\Desktop\Travessias%20FIPE\Relat&#243;rio%20Final\Recebidos\Bruno%20com%20t&#250;nel\CRONOGRAMA%20E%20ESTIMATIVAS%20DE%20INVEST%20NA%20INFRA%20TERRESTRE%20TERMINAIS%20E%20SISTEMAS%20R21%2012.06.2025.xlsx" TargetMode="External"/><Relationship Id="rId1" Type="http://schemas.openxmlformats.org/officeDocument/2006/relationships/externalLinkPath" Target="CRONOGRAMA%20E%20ESTIMATIVAS%20DE%20INVEST%20NA%20INFRA%20TERRESTRE%20TERMINAIS%20E%20SISTEMAS%20R21%2012.06.2025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Bruno\Desktop\Travessias%20FIPE\Relat&#243;rio%20Final\Recebidos\Bruno%20com%20t&#250;nel\CAPEX%20e%20OPEX%20Socioambiental%20Travessias%20V6.xlsx" TargetMode="External"/><Relationship Id="rId1" Type="http://schemas.openxmlformats.org/officeDocument/2006/relationships/externalLinkPath" Target="CAPEX%20e%20OPEX%20Socioambiental%20Travessias%20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O MEF"/>
      <sheetName val="RESUMO TRAVESSIAS"/>
      <sheetName val="CAPEX"/>
      <sheetName val="RESUMO"/>
      <sheetName val="TERMINAIS AQUAVIARIOS"/>
      <sheetName val="SSB-ILB"/>
      <sheetName val="SSB-ILB Pax"/>
      <sheetName val="SSA-VIC Pax"/>
      <sheetName val="SSA-GUJ"/>
      <sheetName val="BER-GUJ"/>
      <sheetName val="IGU-JUR"/>
      <sheetName val="CAN-CON"/>
      <sheetName val="CAN-ILC"/>
      <sheetName val="CAN-ARI Pax"/>
      <sheetName val="JB-RG"/>
      <sheetName val="TAQ-BOR"/>
      <sheetName val="BOR II-GRA"/>
      <sheetName val="Varginha"/>
      <sheetName val="Paraitinga"/>
      <sheetName val="Natividade"/>
      <sheetName val="DOLFIN TUBO - SICRO"/>
      <sheetName val="EMBS ATUAIS"/>
      <sheetName val="FORNECEDOR"/>
    </sheetNames>
    <sheetDataSet>
      <sheetData sheetId="0">
        <row r="5">
          <cell r="I5">
            <v>9.3531960000000005</v>
          </cell>
          <cell r="J5">
            <v>0</v>
          </cell>
          <cell r="K5">
            <v>173.67992593999998</v>
          </cell>
          <cell r="L5">
            <v>86.839962969999988</v>
          </cell>
          <cell r="M5">
            <v>87.403303169999987</v>
          </cell>
          <cell r="N5">
            <v>139.24632167999999</v>
          </cell>
          <cell r="O5">
            <v>36.640284659999999</v>
          </cell>
          <cell r="P5">
            <v>0</v>
          </cell>
          <cell r="Q5">
            <v>0</v>
          </cell>
          <cell r="R5">
            <v>0</v>
          </cell>
          <cell r="S5">
            <v>7.92</v>
          </cell>
          <cell r="T5">
            <v>3.96</v>
          </cell>
          <cell r="U5">
            <v>4.32</v>
          </cell>
          <cell r="V5">
            <v>6.84</v>
          </cell>
          <cell r="W5">
            <v>1.8</v>
          </cell>
          <cell r="X5">
            <v>0</v>
          </cell>
          <cell r="Y5">
            <v>0</v>
          </cell>
          <cell r="Z5">
            <v>2.88</v>
          </cell>
          <cell r="AA5">
            <v>6.48</v>
          </cell>
          <cell r="AB5">
            <v>2.52</v>
          </cell>
        </row>
        <row r="6"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36.640284659999999</v>
          </cell>
          <cell r="N6">
            <v>36.640284659999999</v>
          </cell>
          <cell r="O6">
            <v>36.640284659999999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</row>
        <row r="7">
          <cell r="I7">
            <v>0</v>
          </cell>
          <cell r="J7">
            <v>0</v>
          </cell>
          <cell r="K7">
            <v>101.52603701999999</v>
          </cell>
          <cell r="L7">
            <v>50.763018509999995</v>
          </cell>
          <cell r="M7">
            <v>50.763018509999995</v>
          </cell>
          <cell r="N7">
            <v>101.52603701999999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</row>
        <row r="8"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5.04</v>
          </cell>
          <cell r="T8">
            <v>2.52</v>
          </cell>
          <cell r="U8">
            <v>4.32</v>
          </cell>
          <cell r="V8">
            <v>6.84</v>
          </cell>
          <cell r="W8">
            <v>1.8</v>
          </cell>
          <cell r="X8">
            <v>0</v>
          </cell>
          <cell r="Y8">
            <v>0</v>
          </cell>
          <cell r="Z8">
            <v>0</v>
          </cell>
          <cell r="AA8">
            <v>5.04</v>
          </cell>
          <cell r="AB8">
            <v>2.52</v>
          </cell>
        </row>
        <row r="9">
          <cell r="I9">
            <v>0</v>
          </cell>
          <cell r="J9">
            <v>0</v>
          </cell>
          <cell r="K9">
            <v>72.15388892</v>
          </cell>
          <cell r="L9">
            <v>36.07694446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</row>
        <row r="10"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2.88</v>
          </cell>
          <cell r="T10">
            <v>1.44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2.88</v>
          </cell>
          <cell r="AA10">
            <v>1.44</v>
          </cell>
          <cell r="AB10">
            <v>0</v>
          </cell>
        </row>
        <row r="11">
          <cell r="I11">
            <v>9.3531960000000005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1.08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</row>
        <row r="12">
          <cell r="I12">
            <v>0</v>
          </cell>
          <cell r="J12">
            <v>0</v>
          </cell>
          <cell r="K12">
            <v>0</v>
          </cell>
          <cell r="L12">
            <v>29.152982170000001</v>
          </cell>
          <cell r="M12">
            <v>58.305964340000003</v>
          </cell>
          <cell r="N12">
            <v>58.305964340000003</v>
          </cell>
          <cell r="O12">
            <v>29.152982170000001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1.08</v>
          </cell>
          <cell r="U12">
            <v>2.16</v>
          </cell>
          <cell r="V12">
            <v>2.16</v>
          </cell>
          <cell r="W12">
            <v>1.08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1.08</v>
          </cell>
        </row>
        <row r="13">
          <cell r="I13">
            <v>0</v>
          </cell>
          <cell r="J13">
            <v>0</v>
          </cell>
          <cell r="K13">
            <v>0</v>
          </cell>
          <cell r="L13">
            <v>29.152982170000001</v>
          </cell>
          <cell r="M13">
            <v>58.305964340000003</v>
          </cell>
          <cell r="N13">
            <v>58.305964340000003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</row>
        <row r="14"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1.08</v>
          </cell>
          <cell r="U14">
            <v>2.16</v>
          </cell>
          <cell r="V14">
            <v>2.16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1.08</v>
          </cell>
        </row>
        <row r="15"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29.152982170000001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</row>
        <row r="16"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1.08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</row>
        <row r="17">
          <cell r="I17">
            <v>6.6835500000000003</v>
          </cell>
          <cell r="J17">
            <v>0</v>
          </cell>
          <cell r="K17">
            <v>0</v>
          </cell>
          <cell r="L17">
            <v>71.720578959999997</v>
          </cell>
          <cell r="M17">
            <v>107.58086843999999</v>
          </cell>
          <cell r="N17">
            <v>58.493512759999994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3.6</v>
          </cell>
          <cell r="U17">
            <v>5.4</v>
          </cell>
          <cell r="V17">
            <v>2.52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3.6</v>
          </cell>
        </row>
        <row r="18"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58.493512759999994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</row>
        <row r="19">
          <cell r="I19">
            <v>0</v>
          </cell>
          <cell r="J19">
            <v>0</v>
          </cell>
          <cell r="K19">
            <v>0</v>
          </cell>
          <cell r="L19">
            <v>71.720578959999997</v>
          </cell>
          <cell r="M19">
            <v>71.720578959999997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3.6</v>
          </cell>
          <cell r="U20">
            <v>3.6</v>
          </cell>
          <cell r="V20">
            <v>2.52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3.6</v>
          </cell>
        </row>
        <row r="21"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35.860289479999999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</row>
        <row r="22"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1.8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</row>
        <row r="23">
          <cell r="I23">
            <v>6.6835500000000003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</row>
        <row r="24">
          <cell r="I24">
            <v>7.5936120000000003</v>
          </cell>
          <cell r="J24">
            <v>0</v>
          </cell>
          <cell r="K24">
            <v>94.353802239999993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4.32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4.32</v>
          </cell>
          <cell r="AB24">
            <v>0</v>
          </cell>
        </row>
        <row r="25">
          <cell r="I25">
            <v>0</v>
          </cell>
          <cell r="J25">
            <v>0</v>
          </cell>
          <cell r="K25">
            <v>58.493512759999994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</row>
        <row r="26">
          <cell r="I26">
            <v>0</v>
          </cell>
          <cell r="J26">
            <v>0</v>
          </cell>
          <cell r="K26">
            <v>35.860289479999999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</row>
        <row r="27"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4.32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4.32</v>
          </cell>
          <cell r="AB27">
            <v>0</v>
          </cell>
        </row>
        <row r="28">
          <cell r="I28">
            <v>7.5936120000000003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</row>
        <row r="29">
          <cell r="I29">
            <v>6.8871179999999992</v>
          </cell>
          <cell r="J29">
            <v>0</v>
          </cell>
          <cell r="K29">
            <v>49.220571280000001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1.8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1.8</v>
          </cell>
          <cell r="AB29">
            <v>0</v>
          </cell>
        </row>
        <row r="30">
          <cell r="I30">
            <v>0</v>
          </cell>
          <cell r="J30">
            <v>0</v>
          </cell>
          <cell r="K30">
            <v>49.220571280000001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</row>
        <row r="31"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1.8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1.8</v>
          </cell>
          <cell r="AB31">
            <v>0</v>
          </cell>
        </row>
        <row r="32">
          <cell r="I32">
            <v>6.8871179999999992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</row>
        <row r="33">
          <cell r="I33">
            <v>2.8668299999999998</v>
          </cell>
          <cell r="J33">
            <v>0</v>
          </cell>
          <cell r="K33">
            <v>24.610285640000001</v>
          </cell>
          <cell r="L33">
            <v>24.610285640000001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0.9</v>
          </cell>
          <cell r="T33">
            <v>0.9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0.9</v>
          </cell>
          <cell r="AB33">
            <v>0.9</v>
          </cell>
        </row>
        <row r="34">
          <cell r="I34">
            <v>0</v>
          </cell>
          <cell r="J34">
            <v>0</v>
          </cell>
          <cell r="K34">
            <v>24.610285640000001</v>
          </cell>
          <cell r="L34">
            <v>24.610285640000001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</row>
        <row r="35"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0.9</v>
          </cell>
          <cell r="T35">
            <v>0.9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0.9</v>
          </cell>
          <cell r="AB35">
            <v>0.9</v>
          </cell>
        </row>
        <row r="36">
          <cell r="I36">
            <v>2.8668299999999998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</row>
        <row r="37">
          <cell r="I37">
            <v>2.2668300000000001</v>
          </cell>
          <cell r="J37">
            <v>0</v>
          </cell>
          <cell r="K37">
            <v>24.610285640000001</v>
          </cell>
          <cell r="L37">
            <v>53.857042019999994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0.9</v>
          </cell>
          <cell r="S37">
            <v>2.16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0.9</v>
          </cell>
          <cell r="AA37">
            <v>2.16</v>
          </cell>
          <cell r="AB37">
            <v>0</v>
          </cell>
        </row>
        <row r="38">
          <cell r="I38">
            <v>0</v>
          </cell>
          <cell r="J38">
            <v>0</v>
          </cell>
          <cell r="K38">
            <v>24.610285640000001</v>
          </cell>
          <cell r="L38">
            <v>24.610285640000001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</row>
        <row r="39">
          <cell r="I39">
            <v>0</v>
          </cell>
          <cell r="J39">
            <v>0</v>
          </cell>
          <cell r="K39">
            <v>0</v>
          </cell>
          <cell r="L39">
            <v>29.246756379999997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</row>
        <row r="40"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0.9</v>
          </cell>
          <cell r="S40">
            <v>2.16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0.9</v>
          </cell>
          <cell r="AA40">
            <v>2.16</v>
          </cell>
          <cell r="AB40">
            <v>0</v>
          </cell>
        </row>
        <row r="41">
          <cell r="I41">
            <v>2.2668300000000001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</row>
        <row r="42">
          <cell r="I42">
            <v>0</v>
          </cell>
          <cell r="J42">
            <v>0</v>
          </cell>
          <cell r="K42">
            <v>21.885456389999998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0.72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0.72</v>
          </cell>
          <cell r="AB42">
            <v>0</v>
          </cell>
        </row>
        <row r="43">
          <cell r="I43">
            <v>0</v>
          </cell>
          <cell r="J43">
            <v>0</v>
          </cell>
          <cell r="K43">
            <v>21.885456389999998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</row>
        <row r="44"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0.72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0.72</v>
          </cell>
          <cell r="AB44">
            <v>0</v>
          </cell>
        </row>
        <row r="45">
          <cell r="I45">
            <v>3.8125656514713606</v>
          </cell>
          <cell r="J45">
            <v>0</v>
          </cell>
          <cell r="K45">
            <v>0</v>
          </cell>
          <cell r="L45">
            <v>71.720578959999997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3.6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3.6</v>
          </cell>
        </row>
        <row r="46">
          <cell r="I46">
            <v>0</v>
          </cell>
          <cell r="J46">
            <v>0</v>
          </cell>
          <cell r="K46">
            <v>0</v>
          </cell>
          <cell r="L46">
            <v>71.720578959999997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</row>
        <row r="47"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3.6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3.6</v>
          </cell>
        </row>
        <row r="48">
          <cell r="I48">
            <v>3.8125656514713606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</row>
        <row r="49">
          <cell r="I49">
            <v>3.8125656514713606</v>
          </cell>
          <cell r="J49">
            <v>0</v>
          </cell>
          <cell r="K49">
            <v>29.246756379999997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1.26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1.26</v>
          </cell>
          <cell r="AB49">
            <v>0</v>
          </cell>
        </row>
        <row r="50">
          <cell r="I50">
            <v>0</v>
          </cell>
          <cell r="J50">
            <v>0</v>
          </cell>
          <cell r="K50">
            <v>29.246756379999997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</row>
        <row r="51"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1.26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1.26</v>
          </cell>
          <cell r="AB51">
            <v>0</v>
          </cell>
        </row>
        <row r="52">
          <cell r="I52">
            <v>3.8125656514713606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</row>
        <row r="53">
          <cell r="I53">
            <v>3.8125656514713606</v>
          </cell>
          <cell r="J53">
            <v>0</v>
          </cell>
          <cell r="K53">
            <v>29.246756379999997</v>
          </cell>
          <cell r="L53">
            <v>29.246756379999997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1.26</v>
          </cell>
          <cell r="T53">
            <v>1.26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1.26</v>
          </cell>
          <cell r="AB53">
            <v>1.26</v>
          </cell>
        </row>
        <row r="54">
          <cell r="I54">
            <v>0</v>
          </cell>
          <cell r="J54">
            <v>0</v>
          </cell>
          <cell r="K54">
            <v>29.246756379999997</v>
          </cell>
          <cell r="L54">
            <v>29.246756379999997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</row>
        <row r="55"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1.26</v>
          </cell>
          <cell r="T55">
            <v>1.26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1.26</v>
          </cell>
          <cell r="AB55">
            <v>1.26</v>
          </cell>
        </row>
        <row r="56">
          <cell r="I56">
            <v>3.8125656514713606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</row>
        <row r="57">
          <cell r="I57">
            <v>0</v>
          </cell>
          <cell r="J57">
            <v>0</v>
          </cell>
          <cell r="K57">
            <v>11.27565746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</row>
        <row r="58">
          <cell r="I58">
            <v>0</v>
          </cell>
          <cell r="J58">
            <v>0</v>
          </cell>
          <cell r="K58">
            <v>11.27565746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</row>
        <row r="59">
          <cell r="I59">
            <v>0</v>
          </cell>
          <cell r="J59">
            <v>0</v>
          </cell>
          <cell r="K59">
            <v>11.27565746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</row>
        <row r="60">
          <cell r="I60">
            <v>0</v>
          </cell>
          <cell r="J60">
            <v>0</v>
          </cell>
          <cell r="K60">
            <v>11.27565746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</row>
        <row r="61">
          <cell r="I61">
            <v>0</v>
          </cell>
          <cell r="J61">
            <v>0</v>
          </cell>
          <cell r="K61">
            <v>22.551314919999999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</row>
        <row r="62">
          <cell r="C62" t="str">
            <v>Seção 3</v>
          </cell>
          <cell r="I62">
            <v>0</v>
          </cell>
          <cell r="J62">
            <v>0</v>
          </cell>
          <cell r="K62">
            <v>22.551314919999999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apex_Projeto_nominal TERMINAIS"/>
      <sheetName val="01 ANEXO PDA"/>
      <sheetName val="02 ANEXO PFR"/>
      <sheetName val="03 ANEXO POC"/>
      <sheetName val="04 ANEXO PPD "/>
      <sheetName val="05 ANEXO PPS "/>
      <sheetName val="05A ANEXO CABINE DE COBRANÇA"/>
      <sheetName val="RELAÇÃO DE ANEXOS 1 A 44"/>
      <sheetName val="06 PLANILHA-ARIRI"/>
      <sheetName val="07 TERMINAL BAIRRO ALTO"/>
      <sheetName val="08 TERMINAL BERTIOGA-GUARUJA-1"/>
      <sheetName val="09 PLANILHA-BORORÉ-1"/>
      <sheetName val="10 PLANILHA-BORORE 2"/>
      <sheetName val="11 TERMINAL CANANÉIA I (CONT.)"/>
      <sheetName val="12 TERMINAL CANANÉIA 2 (ILHA)"/>
      <sheetName val="13 TERMINAL CAPIM DANGOLA"/>
      <sheetName val="14 TERMINAL COMÉRCIO"/>
      <sheetName val="15 PLANILHA-CONTINENTE"/>
      <sheetName val="16 PLANILHA-GRAJAU"/>
      <sheetName val="17 PLANILHA-GUARUJA -TERMINAL"/>
      <sheetName val="18 TERMINAL BERTIOGA (GUARUJÁ)"/>
      <sheetName val="19 TERMINAL IGUAPE"/>
      <sheetName val="20 TERMINAL ILHABELA"/>
      <sheetName val="21 TERMINAL ILHA COMPRIDA"/>
      <sheetName val="22 TERMINAL JOÃO BASSO"/>
      <sheetName val="23 TERMINAL JURÉIA"/>
      <sheetName val="24 TERMINAL MARUJA"/>
      <sheetName val="25 TERMINAL NATIVIDADE DA SERRA"/>
      <sheetName val="26 TERMINAL POUSO ALTO"/>
      <sheetName val="27 TERMINAL RIACHO GRANDE"/>
      <sheetName val="28 TERMINAL RIBEIRÃO BRANCO"/>
      <sheetName val="29 PLANILHA-SANTOS"/>
      <sheetName val="30 TERMINAL SANTOS -PÇ REPUBLIC"/>
      <sheetName val="31 TERMINAL VICENTE DE CARVALHO"/>
      <sheetName val="32 TERM PASS SSB-ATUAL"/>
      <sheetName val="33 TERMINAL SSB COMPLEMENTOS"/>
      <sheetName val="34 TERM.SSE-REF.OF-SANT"/>
      <sheetName val="35 TERMINAL TAQUACETUBA"/>
      <sheetName val="36 TERMINAL VARGINHA"/>
      <sheetName val="37 NOVO TERM SÃO SEBASTIÃO ADM "/>
      <sheetName val="38 NOVO SSB OFIC E VESTIÁRIOS"/>
      <sheetName val="39 NOVO SSB APOIO À ARRECADAÇÃO"/>
      <sheetName val="40 NOVO SSB  QUIOSQUE+SAN PÚBL"/>
      <sheetName val="41 EDIF. MARINHA 1"/>
      <sheetName val="42 EDIF. MARINHA 2"/>
      <sheetName val="43 NOVO TERM SSB INFRA TERRESTR"/>
      <sheetName val="44 NOVO SSB INFRA MARÍTIMA  "/>
      <sheetName val="Planilha2"/>
    </sheetNames>
    <sheetDataSet>
      <sheetData sheetId="0">
        <row r="9">
          <cell r="M9">
            <v>0.53534672084213308</v>
          </cell>
          <cell r="N9">
            <v>0.53534672084213308</v>
          </cell>
          <cell r="O9">
            <v>5.0857938480002645</v>
          </cell>
          <cell r="P9">
            <v>5.0857938480002645</v>
          </cell>
          <cell r="Q9">
            <v>5.0857938480002645</v>
          </cell>
          <cell r="R9">
            <v>5.0857938480002645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</row>
        <row r="105">
          <cell r="M105">
            <v>6.1605075280997373E-2</v>
          </cell>
          <cell r="N105">
            <v>6.1605075280997373E-2</v>
          </cell>
          <cell r="O105">
            <v>0.58524821516947501</v>
          </cell>
          <cell r="P105">
            <v>0.58524821516947501</v>
          </cell>
          <cell r="Q105">
            <v>0.58524821516947501</v>
          </cell>
          <cell r="R105">
            <v>0.58524821516947501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</row>
        <row r="152">
          <cell r="M152">
            <v>2.5322849200742112E-2</v>
          </cell>
          <cell r="N152">
            <v>2.5322849200742112E-2</v>
          </cell>
          <cell r="O152">
            <v>0.24056706740705003</v>
          </cell>
          <cell r="P152">
            <v>0.24056706740705003</v>
          </cell>
          <cell r="Q152">
            <v>0.24056706740705003</v>
          </cell>
          <cell r="R152">
            <v>0.24056706740705003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</row>
        <row r="170">
          <cell r="M170">
            <v>1.618464665621315E-2</v>
          </cell>
          <cell r="N170">
            <v>1.618464665621315E-2</v>
          </cell>
          <cell r="O170">
            <v>0.15375414323402492</v>
          </cell>
          <cell r="P170">
            <v>0.15375414323402492</v>
          </cell>
          <cell r="Q170">
            <v>0.15375414323402492</v>
          </cell>
          <cell r="R170">
            <v>0.15375414323402492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</row>
        <row r="191">
          <cell r="M191">
            <v>5.4846501600176317E-2</v>
          </cell>
          <cell r="N191">
            <v>5.4846501600176317E-2</v>
          </cell>
          <cell r="O191">
            <v>0.52104176520167489</v>
          </cell>
          <cell r="P191">
            <v>0.52104176520167489</v>
          </cell>
          <cell r="Q191">
            <v>0.52104176520167489</v>
          </cell>
          <cell r="R191">
            <v>0.52104176520167489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</row>
        <row r="214">
          <cell r="M214">
            <v>8.385572217785936E-2</v>
          </cell>
          <cell r="N214">
            <v>8.385572217785936E-2</v>
          </cell>
          <cell r="O214">
            <v>0.79662936068966372</v>
          </cell>
          <cell r="P214">
            <v>0.79662936068966372</v>
          </cell>
          <cell r="Q214">
            <v>0.79662936068966372</v>
          </cell>
          <cell r="R214">
            <v>0.79662936068966372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</row>
        <row r="235">
          <cell r="M235">
            <v>0.58474650091501623</v>
          </cell>
          <cell r="N235">
            <v>0.58474650091501623</v>
          </cell>
          <cell r="O235">
            <v>5.5550917586926536</v>
          </cell>
          <cell r="P235">
            <v>5.5550917586926536</v>
          </cell>
          <cell r="Q235">
            <v>5.5550917586926536</v>
          </cell>
          <cell r="R235">
            <v>5.5550917586926536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</row>
        <row r="245">
          <cell r="M245">
            <v>7.3194507100752606</v>
          </cell>
          <cell r="N245">
            <v>7.3194507100752606</v>
          </cell>
          <cell r="O245">
            <v>69.534781745714966</v>
          </cell>
          <cell r="P245">
            <v>69.534781745714966</v>
          </cell>
          <cell r="Q245">
            <v>69.534781745714966</v>
          </cell>
          <cell r="R245">
            <v>69.534781745714966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</row>
        <row r="254">
          <cell r="M254">
            <v>5.7438323442705254E-2</v>
          </cell>
          <cell r="N254">
            <v>0.54566407270569983</v>
          </cell>
          <cell r="O254">
            <v>0.54566407270569983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</row>
        <row r="296">
          <cell r="M296">
            <v>7.1726652360173671E-2</v>
          </cell>
          <cell r="N296">
            <v>0.68140319742164979</v>
          </cell>
          <cell r="O296">
            <v>0.68140319742164979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</row>
        <row r="320">
          <cell r="M320">
            <v>8.3979865833773704E-2</v>
          </cell>
          <cell r="N320">
            <v>0.79780872542085002</v>
          </cell>
          <cell r="O320">
            <v>0.79780872542085002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</row>
        <row r="335">
          <cell r="M335">
            <v>0.27179679263443685</v>
          </cell>
          <cell r="N335">
            <v>0.81539037790331059</v>
          </cell>
          <cell r="O335">
            <v>1.0871871705377474</v>
          </cell>
          <cell r="P335">
            <v>1.3589839631721843</v>
          </cell>
          <cell r="Q335">
            <v>1.0871871705377474</v>
          </cell>
          <cell r="R335">
            <v>0.81539037790331059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</row>
        <row r="384">
          <cell r="M384">
            <v>0.11247864494495263</v>
          </cell>
          <cell r="N384">
            <v>0.3374359348348579</v>
          </cell>
          <cell r="O384">
            <v>0.6748718696697158</v>
          </cell>
          <cell r="P384">
            <v>0.6748718696697158</v>
          </cell>
          <cell r="Q384">
            <v>0.44991457977981053</v>
          </cell>
          <cell r="R384">
            <v>0</v>
          </cell>
          <cell r="S384">
            <v>0</v>
          </cell>
          <cell r="T384">
            <v>0</v>
          </cell>
          <cell r="U384">
            <v>0</v>
          </cell>
          <cell r="V384">
            <v>0</v>
          </cell>
          <cell r="W384">
            <v>0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0</v>
          </cell>
          <cell r="AE384">
            <v>0</v>
          </cell>
          <cell r="AF384">
            <v>0</v>
          </cell>
        </row>
        <row r="409">
          <cell r="M409">
            <v>0.20671174589285785</v>
          </cell>
          <cell r="N409">
            <v>0.62013523767857348</v>
          </cell>
          <cell r="O409">
            <v>1.240270475357147</v>
          </cell>
          <cell r="P409">
            <v>1.240270475357147</v>
          </cell>
          <cell r="Q409">
            <v>0.82684698357143138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</row>
        <row r="436">
          <cell r="M436">
            <v>6.0679160715789481E-3</v>
          </cell>
          <cell r="N436">
            <v>0.11529040536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>
            <v>0</v>
          </cell>
          <cell r="W436">
            <v>0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  <cell r="AE436">
            <v>0</v>
          </cell>
          <cell r="AF436">
            <v>0</v>
          </cell>
        </row>
        <row r="441">
          <cell r="M441">
            <v>6.2846816468421053E-3</v>
          </cell>
          <cell r="N441">
            <v>0.11940895129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0</v>
          </cell>
          <cell r="T441">
            <v>0</v>
          </cell>
          <cell r="U441">
            <v>0</v>
          </cell>
          <cell r="V441">
            <v>0</v>
          </cell>
          <cell r="W441">
            <v>0</v>
          </cell>
          <cell r="X441">
            <v>0</v>
          </cell>
          <cell r="Y441">
            <v>0</v>
          </cell>
          <cell r="Z441">
            <v>0</v>
          </cell>
          <cell r="AA441">
            <v>0</v>
          </cell>
          <cell r="AB441">
            <v>0</v>
          </cell>
          <cell r="AC441">
            <v>0</v>
          </cell>
          <cell r="AD441">
            <v>0</v>
          </cell>
          <cell r="AE441">
            <v>0</v>
          </cell>
          <cell r="AF441">
            <v>0</v>
          </cell>
        </row>
        <row r="446">
          <cell r="M446">
            <v>8.1132819869460526E-2</v>
          </cell>
          <cell r="N446">
            <v>0.51389528105316296</v>
          </cell>
          <cell r="O446">
            <v>0.51389528105316296</v>
          </cell>
          <cell r="P446">
            <v>0.51373301541342409</v>
          </cell>
          <cell r="Q446">
            <v>0</v>
          </cell>
          <cell r="R446">
            <v>0</v>
          </cell>
          <cell r="S446">
            <v>0</v>
          </cell>
          <cell r="T446">
            <v>0</v>
          </cell>
          <cell r="U446">
            <v>0</v>
          </cell>
          <cell r="V446">
            <v>0</v>
          </cell>
          <cell r="W446">
            <v>0</v>
          </cell>
          <cell r="X446">
            <v>0</v>
          </cell>
          <cell r="Y446">
            <v>0</v>
          </cell>
          <cell r="Z446">
            <v>0</v>
          </cell>
          <cell r="AA446">
            <v>0</v>
          </cell>
          <cell r="AB446">
            <v>0</v>
          </cell>
          <cell r="AC446">
            <v>0</v>
          </cell>
          <cell r="AD446">
            <v>0</v>
          </cell>
          <cell r="AE446">
            <v>0</v>
          </cell>
          <cell r="AF446">
            <v>0</v>
          </cell>
        </row>
        <row r="471">
          <cell r="M471">
            <v>0.10365929247126315</v>
          </cell>
          <cell r="N471">
            <v>0.65657795851298073</v>
          </cell>
          <cell r="O471">
            <v>0.65657795851298073</v>
          </cell>
          <cell r="P471">
            <v>0.65637063992803824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</row>
        <row r="499">
          <cell r="M499">
            <v>5.503122142120527E-2</v>
          </cell>
          <cell r="N499">
            <v>0.34856775648191413</v>
          </cell>
          <cell r="O499">
            <v>0.34856775648191413</v>
          </cell>
          <cell r="P499">
            <v>0.34845769403907173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</row>
        <row r="527">
          <cell r="M527">
            <v>5.194859770352106E-2</v>
          </cell>
          <cell r="N527">
            <v>0.32904241785410238</v>
          </cell>
          <cell r="O527">
            <v>0.32904241785410238</v>
          </cell>
          <cell r="P527">
            <v>0.32893852065869533</v>
          </cell>
          <cell r="Q527">
            <v>0</v>
          </cell>
          <cell r="R527">
            <v>0</v>
          </cell>
          <cell r="S527">
            <v>0</v>
          </cell>
          <cell r="T527">
            <v>0</v>
          </cell>
          <cell r="U527">
            <v>0</v>
          </cell>
          <cell r="V527">
            <v>0</v>
          </cell>
          <cell r="W527">
            <v>0</v>
          </cell>
          <cell r="X527">
            <v>0</v>
          </cell>
          <cell r="Y527">
            <v>0</v>
          </cell>
          <cell r="Z527">
            <v>0</v>
          </cell>
          <cell r="AA527">
            <v>0</v>
          </cell>
          <cell r="AB527">
            <v>0</v>
          </cell>
          <cell r="AC527">
            <v>0</v>
          </cell>
          <cell r="AD527">
            <v>0</v>
          </cell>
          <cell r="AE527">
            <v>0</v>
          </cell>
          <cell r="AF527">
            <v>0</v>
          </cell>
        </row>
        <row r="552">
          <cell r="M552">
            <v>6.0490001500384208E-2</v>
          </cell>
          <cell r="N552">
            <v>0.38314366950343354</v>
          </cell>
          <cell r="O552">
            <v>0.38314366950343354</v>
          </cell>
          <cell r="P552">
            <v>0.38302268950043278</v>
          </cell>
          <cell r="Q552">
            <v>0</v>
          </cell>
          <cell r="R552">
            <v>0</v>
          </cell>
          <cell r="S552">
            <v>0</v>
          </cell>
          <cell r="T552">
            <v>0</v>
          </cell>
          <cell r="U552">
            <v>0</v>
          </cell>
          <cell r="V552">
            <v>0</v>
          </cell>
          <cell r="W552">
            <v>0</v>
          </cell>
          <cell r="X552">
            <v>0</v>
          </cell>
          <cell r="Y552">
            <v>0</v>
          </cell>
          <cell r="Z552">
            <v>0</v>
          </cell>
          <cell r="AA552">
            <v>0</v>
          </cell>
          <cell r="AB552">
            <v>0</v>
          </cell>
          <cell r="AC552">
            <v>0</v>
          </cell>
          <cell r="AD552">
            <v>0</v>
          </cell>
          <cell r="AE552">
            <v>0</v>
          </cell>
          <cell r="AF552">
            <v>0</v>
          </cell>
        </row>
        <row r="577">
          <cell r="M577">
            <v>6.211281285022105E-2</v>
          </cell>
          <cell r="N577">
            <v>0.39342255659330005</v>
          </cell>
          <cell r="O577">
            <v>0.39342255659330005</v>
          </cell>
          <cell r="P577">
            <v>0.39329833096759964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</row>
        <row r="592">
          <cell r="M592">
            <v>7.2303085331891573E-2</v>
          </cell>
          <cell r="N592">
            <v>0.45796774249220118</v>
          </cell>
          <cell r="O592">
            <v>0.45796774249220118</v>
          </cell>
          <cell r="P592">
            <v>0.45782313632153743</v>
          </cell>
          <cell r="Q592">
            <v>0</v>
          </cell>
          <cell r="R592">
            <v>0</v>
          </cell>
          <cell r="S592">
            <v>0</v>
          </cell>
          <cell r="T592">
            <v>0</v>
          </cell>
          <cell r="U592">
            <v>0</v>
          </cell>
          <cell r="V592">
            <v>0</v>
          </cell>
          <cell r="W592">
            <v>0</v>
          </cell>
          <cell r="X592">
            <v>0</v>
          </cell>
          <cell r="Y592">
            <v>0</v>
          </cell>
          <cell r="Z592">
            <v>0</v>
          </cell>
          <cell r="AA592">
            <v>0</v>
          </cell>
          <cell r="AB592">
            <v>0</v>
          </cell>
          <cell r="AC592">
            <v>0</v>
          </cell>
          <cell r="AD592">
            <v>0</v>
          </cell>
          <cell r="AE592">
            <v>0</v>
          </cell>
          <cell r="AF592">
            <v>0</v>
          </cell>
        </row>
        <row r="621">
          <cell r="M621">
            <v>6.5507147814626326E-2</v>
          </cell>
          <cell r="N621">
            <v>0.41492227425784312</v>
          </cell>
          <cell r="O621">
            <v>0.41492227425784312</v>
          </cell>
          <cell r="P621">
            <v>0.41479125996221383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0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</row>
        <row r="648">
          <cell r="M648">
            <v>3.4858728739421051E-2</v>
          </cell>
          <cell r="N648">
            <v>0.33115792302449998</v>
          </cell>
          <cell r="O648">
            <v>0.33115792302449998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</row>
        <row r="670">
          <cell r="M670">
            <v>5.385448673684211E-3</v>
          </cell>
          <cell r="N670">
            <v>0.1023235248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</row>
        <row r="675">
          <cell r="M675">
            <v>0</v>
          </cell>
          <cell r="N675">
            <v>5.6987662502013148E-2</v>
          </cell>
          <cell r="O675">
            <v>0.36095985428775124</v>
          </cell>
          <cell r="P675">
            <v>0.36095985428775124</v>
          </cell>
          <cell r="Q675">
            <v>0.36084587896274722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</row>
        <row r="695">
          <cell r="M695">
            <v>0</v>
          </cell>
          <cell r="N695">
            <v>8.330739310142897E-2</v>
          </cell>
          <cell r="O695">
            <v>0.52766902790445103</v>
          </cell>
          <cell r="P695">
            <v>0.52766902790445103</v>
          </cell>
          <cell r="Q695">
            <v>0.52750241311824819</v>
          </cell>
          <cell r="R695">
            <v>0</v>
          </cell>
          <cell r="S695">
            <v>0</v>
          </cell>
          <cell r="T695">
            <v>0</v>
          </cell>
          <cell r="U695">
            <v>0</v>
          </cell>
          <cell r="V695">
            <v>0</v>
          </cell>
          <cell r="W695">
            <v>0</v>
          </cell>
          <cell r="X695">
            <v>0</v>
          </cell>
          <cell r="Y695">
            <v>0</v>
          </cell>
          <cell r="Z695">
            <v>0</v>
          </cell>
          <cell r="AA695">
            <v>0</v>
          </cell>
          <cell r="AB695">
            <v>0</v>
          </cell>
          <cell r="AC695">
            <v>0</v>
          </cell>
          <cell r="AD695">
            <v>0</v>
          </cell>
          <cell r="AE695">
            <v>0</v>
          </cell>
          <cell r="AF695">
            <v>0</v>
          </cell>
        </row>
        <row r="720">
          <cell r="M720">
            <v>0</v>
          </cell>
          <cell r="N720">
            <v>0.13319550272698422</v>
          </cell>
          <cell r="O720">
            <v>0.63267863795317503</v>
          </cell>
          <cell r="P720">
            <v>0.63267863795317503</v>
          </cell>
          <cell r="Q720">
            <v>0.63267863795317503</v>
          </cell>
          <cell r="R720">
            <v>0.63267863795317503</v>
          </cell>
          <cell r="S720">
            <v>0</v>
          </cell>
          <cell r="T720">
            <v>0</v>
          </cell>
          <cell r="U720">
            <v>0</v>
          </cell>
          <cell r="V720">
            <v>0</v>
          </cell>
          <cell r="W720">
            <v>0</v>
          </cell>
          <cell r="X720">
            <v>0</v>
          </cell>
          <cell r="Y720">
            <v>0</v>
          </cell>
          <cell r="Z720">
            <v>0</v>
          </cell>
          <cell r="AA720">
            <v>0</v>
          </cell>
          <cell r="AB720">
            <v>0</v>
          </cell>
          <cell r="AC720">
            <v>0</v>
          </cell>
          <cell r="AD720">
            <v>0</v>
          </cell>
          <cell r="AE720">
            <v>0</v>
          </cell>
          <cell r="AF720">
            <v>0</v>
          </cell>
        </row>
        <row r="745">
          <cell r="M745">
            <v>0</v>
          </cell>
          <cell r="N745">
            <v>6.2902894754699998E-2</v>
          </cell>
          <cell r="O745">
            <v>0.39842693537626978</v>
          </cell>
          <cell r="P745">
            <v>0.39842693537626978</v>
          </cell>
          <cell r="Q745">
            <v>0.39830112958676039</v>
          </cell>
          <cell r="R745">
            <v>0</v>
          </cell>
          <cell r="S745">
            <v>0</v>
          </cell>
          <cell r="T745">
            <v>0</v>
          </cell>
          <cell r="U745">
            <v>0</v>
          </cell>
          <cell r="V745">
            <v>0</v>
          </cell>
          <cell r="W745">
            <v>0</v>
          </cell>
          <cell r="X745">
            <v>0</v>
          </cell>
          <cell r="Y745">
            <v>0</v>
          </cell>
          <cell r="Z745">
            <v>0</v>
          </cell>
          <cell r="AA745">
            <v>0</v>
          </cell>
          <cell r="AB745">
            <v>0</v>
          </cell>
          <cell r="AC745">
            <v>0</v>
          </cell>
          <cell r="AD745">
            <v>0</v>
          </cell>
          <cell r="AE745">
            <v>0</v>
          </cell>
          <cell r="AF745">
            <v>0</v>
          </cell>
        </row>
        <row r="771">
          <cell r="M771">
            <v>0</v>
          </cell>
          <cell r="N771">
            <v>8.1402172286021049E-2</v>
          </cell>
          <cell r="O771">
            <v>0.51560135925965722</v>
          </cell>
          <cell r="P771">
            <v>0.51560135925965722</v>
          </cell>
          <cell r="Q771">
            <v>0.51543855491508528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</row>
        <row r="797">
          <cell r="M797">
            <v>0</v>
          </cell>
          <cell r="N797">
            <v>6.2486280516434213E-2</v>
          </cell>
          <cell r="O797">
            <v>0.39578810079109428</v>
          </cell>
          <cell r="P797">
            <v>0.39578810079109428</v>
          </cell>
          <cell r="Q797">
            <v>0.39566312823006144</v>
          </cell>
          <cell r="R797">
            <v>0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W797">
            <v>0</v>
          </cell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</row>
        <row r="823">
          <cell r="M823">
            <v>4.0700685392136837E-2</v>
          </cell>
          <cell r="N823">
            <v>0.38665651122529993</v>
          </cell>
          <cell r="O823">
            <v>0.38665651122529993</v>
          </cell>
          <cell r="P823">
            <v>0</v>
          </cell>
          <cell r="Q823">
            <v>0</v>
          </cell>
          <cell r="R823">
            <v>0</v>
          </cell>
          <cell r="S823">
            <v>0</v>
          </cell>
          <cell r="T823">
            <v>0</v>
          </cell>
          <cell r="U823">
            <v>0</v>
          </cell>
          <cell r="V823">
            <v>0</v>
          </cell>
          <cell r="W823">
            <v>0</v>
          </cell>
          <cell r="X823">
            <v>0</v>
          </cell>
          <cell r="Y823">
            <v>0</v>
          </cell>
          <cell r="Z823">
            <v>0</v>
          </cell>
          <cell r="AA823">
            <v>0</v>
          </cell>
          <cell r="AB823">
            <v>0</v>
          </cell>
          <cell r="AC823">
            <v>0</v>
          </cell>
          <cell r="AD823">
            <v>0</v>
          </cell>
          <cell r="AE823">
            <v>0</v>
          </cell>
          <cell r="AF823">
            <v>0</v>
          </cell>
        </row>
        <row r="847">
          <cell r="M847">
            <v>4.2129513055589471E-2</v>
          </cell>
          <cell r="N847">
            <v>0.40023037402809991</v>
          </cell>
          <cell r="O847">
            <v>0.40023037402809991</v>
          </cell>
          <cell r="P847">
            <v>0</v>
          </cell>
          <cell r="Q847">
            <v>0</v>
          </cell>
          <cell r="R847">
            <v>0</v>
          </cell>
          <cell r="S847">
            <v>0</v>
          </cell>
          <cell r="T847">
            <v>0</v>
          </cell>
          <cell r="U847">
            <v>0</v>
          </cell>
          <cell r="V847">
            <v>0</v>
          </cell>
          <cell r="W847">
            <v>0</v>
          </cell>
          <cell r="X847">
            <v>0</v>
          </cell>
          <cell r="Y847">
            <v>0</v>
          </cell>
          <cell r="Z847">
            <v>0</v>
          </cell>
          <cell r="AA847">
            <v>0</v>
          </cell>
          <cell r="AB847">
            <v>0</v>
          </cell>
          <cell r="AC847">
            <v>0</v>
          </cell>
          <cell r="AD847">
            <v>0</v>
          </cell>
          <cell r="AE847">
            <v>0</v>
          </cell>
          <cell r="AF847">
            <v>0</v>
          </cell>
        </row>
        <row r="872">
          <cell r="M872">
            <v>3.9249581578347369E-2</v>
          </cell>
          <cell r="N872">
            <v>0.37287102499429997</v>
          </cell>
          <cell r="O872">
            <v>0.37287102499429997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</row>
        <row r="896">
          <cell r="M896">
            <v>3.9287161386752624E-2</v>
          </cell>
          <cell r="N896">
            <v>0.37322803317414988</v>
          </cell>
          <cell r="O896">
            <v>0.37322803317414988</v>
          </cell>
          <cell r="P896">
            <v>0</v>
          </cell>
          <cell r="Q896">
            <v>0</v>
          </cell>
          <cell r="R896">
            <v>0</v>
          </cell>
          <cell r="S896">
            <v>0</v>
          </cell>
          <cell r="T896">
            <v>0</v>
          </cell>
          <cell r="U896">
            <v>0</v>
          </cell>
          <cell r="V896">
            <v>0</v>
          </cell>
          <cell r="W896">
            <v>0</v>
          </cell>
          <cell r="X896">
            <v>0</v>
          </cell>
          <cell r="Y896">
            <v>0</v>
          </cell>
          <cell r="Z896">
            <v>0</v>
          </cell>
          <cell r="AA896">
            <v>0</v>
          </cell>
          <cell r="AB896">
            <v>0</v>
          </cell>
          <cell r="AC896">
            <v>0</v>
          </cell>
          <cell r="AD896">
            <v>0</v>
          </cell>
          <cell r="AE896">
            <v>0</v>
          </cell>
          <cell r="AF896">
            <v>0</v>
          </cell>
        </row>
        <row r="919">
          <cell r="M919">
            <v>3.7994273148263154E-2</v>
          </cell>
          <cell r="N919">
            <v>0.36094559490849992</v>
          </cell>
          <cell r="O919">
            <v>0.36094559490849992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</row>
        <row r="942">
          <cell r="M942">
            <v>3.9287161386752624E-2</v>
          </cell>
          <cell r="N942">
            <v>0.37322803317414988</v>
          </cell>
          <cell r="O942">
            <v>0.37322803317414988</v>
          </cell>
          <cell r="P942">
            <v>0</v>
          </cell>
          <cell r="Q942">
            <v>0</v>
          </cell>
          <cell r="R942">
            <v>0</v>
          </cell>
          <cell r="S942">
            <v>0</v>
          </cell>
          <cell r="T942">
            <v>0</v>
          </cell>
          <cell r="U942">
            <v>0</v>
          </cell>
          <cell r="V942">
            <v>0</v>
          </cell>
          <cell r="W942">
            <v>0</v>
          </cell>
          <cell r="X942">
            <v>0</v>
          </cell>
          <cell r="Y942">
            <v>0</v>
          </cell>
          <cell r="Z942">
            <v>0</v>
          </cell>
          <cell r="AA942">
            <v>0</v>
          </cell>
          <cell r="AB942">
            <v>0</v>
          </cell>
          <cell r="AC942">
            <v>0</v>
          </cell>
          <cell r="AD942">
            <v>0</v>
          </cell>
          <cell r="AE942">
            <v>0</v>
          </cell>
          <cell r="AF942">
            <v>0</v>
          </cell>
        </row>
        <row r="965">
          <cell r="M965">
            <v>3.6562964873021048E-2</v>
          </cell>
          <cell r="N965">
            <v>0.34734816629369991</v>
          </cell>
          <cell r="O965">
            <v>0.34734816629369991</v>
          </cell>
          <cell r="P965">
            <v>0</v>
          </cell>
          <cell r="Q965">
            <v>0</v>
          </cell>
          <cell r="R965">
            <v>0</v>
          </cell>
          <cell r="S965">
            <v>0</v>
          </cell>
          <cell r="T965">
            <v>0</v>
          </cell>
          <cell r="U965">
            <v>0</v>
          </cell>
          <cell r="V965">
            <v>0</v>
          </cell>
          <cell r="W965">
            <v>0</v>
          </cell>
          <cell r="X965">
            <v>0</v>
          </cell>
          <cell r="Y965">
            <v>0</v>
          </cell>
          <cell r="Z965">
            <v>0</v>
          </cell>
          <cell r="AA965">
            <v>0</v>
          </cell>
          <cell r="AB965">
            <v>0</v>
          </cell>
          <cell r="AC965">
            <v>0</v>
          </cell>
          <cell r="AD965">
            <v>0</v>
          </cell>
          <cell r="AE965">
            <v>0</v>
          </cell>
          <cell r="AF96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NOGRAMA INVEST"/>
      <sheetName val="Sheet2"/>
      <sheetName val="Capex_Projeto_nominal SISTEMAS"/>
      <sheetName val="TERMINAIS INV"/>
      <sheetName val="SISTEMAS-INV"/>
      <sheetName val="RESUMO SISTEMAS"/>
      <sheetName val="RELATÓRIO"/>
      <sheetName val="RELATÓRIO-TabelaEletrificação"/>
      <sheetName val="PreAtemporais"/>
      <sheetName val="CONCESSIONÁRIA INV"/>
      <sheetName val="LITORAL NORTE"/>
      <sheetName val="LITORAL CENTRO"/>
      <sheetName val="LITORAL SUL"/>
      <sheetName val="METROPOLITANAS EMAE"/>
      <sheetName val="Preços Unitários"/>
    </sheetNames>
    <sheetDataSet>
      <sheetData sheetId="0"/>
      <sheetData sheetId="1"/>
      <sheetData sheetId="2">
        <row r="8"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5.3958275631169575E-2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2.6979137815584787E-2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2.6979137815584787E-2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</row>
        <row r="9"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0.39637918554202173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0.19818959277101086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0.19818959277101086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</row>
        <row r="10"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1.7450592899976001E-2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8.7252964499880004E-3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8.7252964499880004E-3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</row>
        <row r="11"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1.3489568907792394E-2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6.7447844538961969E-3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6.7447844538961969E-3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</row>
        <row r="12"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5.3542032067217683E-3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2.6771016033608841E-3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2.6771016033608841E-3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</row>
        <row r="13"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4.3626482249940002E-3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2.1813241124970001E-3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2.1813241124970001E-3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</row>
        <row r="14"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2.8842818143248241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</row>
        <row r="15"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0.20138090215938814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</row>
        <row r="16"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4.9326205946289489E-3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2.712941327045922E-3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</row>
        <row r="17"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0.92386625662448696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0.55431975397469224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</row>
        <row r="18"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1.9736814758806898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1.0855248117343792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</row>
        <row r="19"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5.1890126131353531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</row>
        <row r="20"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0.41093788111199997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0.20546894055599998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</row>
        <row r="21"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0.17424514799999999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</row>
        <row r="22"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0.16207137665399995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</row>
        <row r="23"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0.44072658629999995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</row>
        <row r="24"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0.24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0.12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</row>
        <row r="44"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4.4965229692641318E-3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2.2482614846320659E-3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2.2482614846320659E-3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</row>
        <row r="45"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1.7847344022405894E-3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8.9236720112029471E-4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8.9236720112029471E-4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</row>
        <row r="46"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1.4542160749980001E-3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7.2710803749900007E-4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7.2710803749900007E-4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</row>
        <row r="49"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4.9326205946289489E-3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2.712941327045922E-3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</row>
        <row r="60"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4.4965229692641318E-3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2.2482614846320659E-3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2.2482614846320659E-3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</row>
        <row r="61"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1.7847344022405894E-3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8.9236720112029471E-4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8.9236720112029471E-4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</row>
        <row r="62"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1.4542160749980001E-3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7.2710803749900007E-4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7.2710803749900007E-4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</row>
        <row r="65"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4.9326205946289489E-3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2.712941327045922E-3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</row>
        <row r="137">
          <cell r="M137">
            <v>0</v>
          </cell>
          <cell r="N137">
            <v>0</v>
          </cell>
          <cell r="O137">
            <v>2.6979137815584787E-2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1.3489568907792394E-2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1.3489568907792394E-2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1.3489568907792394E-2</v>
          </cell>
          <cell r="AE137">
            <v>0</v>
          </cell>
          <cell r="AF137">
            <v>0</v>
          </cell>
        </row>
        <row r="138">
          <cell r="M138">
            <v>0</v>
          </cell>
          <cell r="N138">
            <v>0</v>
          </cell>
          <cell r="O138">
            <v>0.19818959277101086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9.9094796385505432E-2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9.9094796385505432E-2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9.9094796385505432E-2</v>
          </cell>
          <cell r="AE138">
            <v>0</v>
          </cell>
          <cell r="AF138">
            <v>0</v>
          </cell>
        </row>
        <row r="139">
          <cell r="M139">
            <v>0</v>
          </cell>
          <cell r="N139">
            <v>0</v>
          </cell>
          <cell r="O139">
            <v>8.7252964499880004E-3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4.3626482249940002E-3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4.3626482249940002E-3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4.3626482249940002E-3</v>
          </cell>
          <cell r="AE139">
            <v>0</v>
          </cell>
          <cell r="AF139">
            <v>0</v>
          </cell>
        </row>
        <row r="147">
          <cell r="M147">
            <v>0</v>
          </cell>
          <cell r="N147">
            <v>0</v>
          </cell>
          <cell r="O147">
            <v>1.9736814758806898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1.0855248117343792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</row>
        <row r="149">
          <cell r="M149">
            <v>0</v>
          </cell>
          <cell r="N149">
            <v>0</v>
          </cell>
          <cell r="O149">
            <v>0.27395858740799994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0.13697929370399997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</row>
        <row r="150">
          <cell r="M150">
            <v>0</v>
          </cell>
          <cell r="N150">
            <v>0</v>
          </cell>
          <cell r="O150">
            <v>8.7122573999999994E-2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</row>
        <row r="151">
          <cell r="M151">
            <v>0</v>
          </cell>
          <cell r="N151">
            <v>0</v>
          </cell>
          <cell r="O151">
            <v>9.3392663594999994E-2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</row>
        <row r="152">
          <cell r="M152">
            <v>0</v>
          </cell>
          <cell r="N152">
            <v>0</v>
          </cell>
          <cell r="O152">
            <v>0.25936853249999997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</row>
        <row r="153"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8.9930459385282636E-3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4.4965229692641318E-3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4.4965229692641318E-3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</row>
        <row r="154"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6.606319759033695E-2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3.3031598795168475E-2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3.3031598795168475E-2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</row>
        <row r="155"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2.9084321499960003E-3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1.4542160749980001E-3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1.4542160749980001E-3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</row>
        <row r="156"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8.9930459385282636E-3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4.4965229692641318E-3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4.4965229692641318E-3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</row>
        <row r="157"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3.5694688044811788E-3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1.7847344022405894E-3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1.7847344022405894E-3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</row>
        <row r="158"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2.9084321499960003E-3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1.4542160749980001E-3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1.4542160749980001E-3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</row>
        <row r="161"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4.9326205946289489E-3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2.712941327045922E-3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</row>
        <row r="162"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0.92386625662448696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0.55431975397469224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</row>
        <row r="163"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0.51676833595614269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0.28422258477587853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</row>
        <row r="165">
          <cell r="M165">
            <v>0</v>
          </cell>
          <cell r="N165">
            <v>0</v>
          </cell>
          <cell r="O165">
            <v>6.8489646851999986E-2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3.4244823425999993E-2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</row>
        <row r="166">
          <cell r="M166">
            <v>0</v>
          </cell>
          <cell r="N166">
            <v>0</v>
          </cell>
          <cell r="O166">
            <v>8.7122573999999994E-2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</row>
        <row r="167">
          <cell r="M167">
            <v>0</v>
          </cell>
          <cell r="N167">
            <v>0</v>
          </cell>
          <cell r="O167">
            <v>6.8678713058999988E-2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</row>
        <row r="168">
          <cell r="M168">
            <v>0</v>
          </cell>
          <cell r="N168">
            <v>0</v>
          </cell>
          <cell r="O168">
            <v>0.1813580538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</row>
        <row r="169"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8.9930459385282636E-3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4.4965229692641318E-3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4.4965229692641318E-3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4.4965229692641318E-3</v>
          </cell>
        </row>
        <row r="170"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6.606319759033695E-2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3.3031598795168475E-2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3.3031598795168475E-2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3.3031598795168475E-2</v>
          </cell>
        </row>
        <row r="171"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2.9084321499960003E-3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1.4542160749980001E-3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1.4542160749980001E-3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1.4542160749980001E-3</v>
          </cell>
        </row>
        <row r="172"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8.9930459385282636E-3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4.4965229692641318E-3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4.4965229692641318E-3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4.4965229692641318E-3</v>
          </cell>
        </row>
        <row r="173"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3.5694688044811788E-3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1.7847344022405894E-3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1.7847344022405894E-3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1.7847344022405894E-3</v>
          </cell>
        </row>
        <row r="174"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2.9084321499960003E-3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1.4542160749980001E-3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1.4542160749980001E-3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1.4542160749980001E-3</v>
          </cell>
        </row>
        <row r="177"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4.9326205946289489E-3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2.712941327045922E-3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</row>
        <row r="178"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0.92386625662448696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0.55431975397469224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</row>
        <row r="181">
          <cell r="M181">
            <v>0</v>
          </cell>
          <cell r="N181">
            <v>0</v>
          </cell>
          <cell r="O181">
            <v>6.8489646851999986E-2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3.4244823425999993E-2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</row>
        <row r="182">
          <cell r="M182">
            <v>0</v>
          </cell>
          <cell r="N182">
            <v>0</v>
          </cell>
          <cell r="O182">
            <v>8.7122573999999994E-2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</row>
        <row r="183">
          <cell r="M183">
            <v>0</v>
          </cell>
          <cell r="N183">
            <v>0</v>
          </cell>
          <cell r="O183">
            <v>6.8678713058999988E-2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</row>
        <row r="184">
          <cell r="M184">
            <v>0</v>
          </cell>
          <cell r="N184">
            <v>0</v>
          </cell>
          <cell r="O184">
            <v>0.1813580538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</row>
        <row r="185"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8.9930459385282636E-3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4.4965229692641318E-3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4.4965229692641318E-3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  <cell r="AF185">
            <v>4.4965229692641318E-3</v>
          </cell>
        </row>
        <row r="186"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6.606319759033695E-2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3.3031598795168475E-2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3.3031598795168475E-2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3.3031598795168475E-2</v>
          </cell>
        </row>
        <row r="187"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2.9084321499960003E-3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1.4542160749980001E-3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1.4542160749980001E-3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1.4542160749980001E-3</v>
          </cell>
        </row>
        <row r="188"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1.3489568907792394E-2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6.7447844538961969E-3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6.7447844538961969E-3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6.7447844538961969E-3</v>
          </cell>
        </row>
        <row r="189"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5.3542032067217683E-3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2.6771016033608841E-3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2.6771016033608841E-3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2.6771016033608841E-3</v>
          </cell>
        </row>
        <row r="190"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4.3626482249940002E-3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2.1813241124970001E-3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2.1813241124970001E-3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2.1813241124970001E-3</v>
          </cell>
        </row>
        <row r="193"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4.9326205946289489E-3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2.712941327045922E-3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</row>
        <row r="194"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0.92386625662448696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>
            <v>0.55431975397469224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</row>
        <row r="195"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1.9736814758806898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1.0855248117343792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</row>
        <row r="197">
          <cell r="M197">
            <v>0</v>
          </cell>
          <cell r="N197">
            <v>0</v>
          </cell>
          <cell r="O197">
            <v>0.34244823425999993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0.17122411712999996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</row>
        <row r="198">
          <cell r="M198">
            <v>0</v>
          </cell>
          <cell r="N198">
            <v>0</v>
          </cell>
          <cell r="O198">
            <v>0.17424514799999999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</row>
        <row r="199">
          <cell r="M199">
            <v>0</v>
          </cell>
          <cell r="N199">
            <v>0</v>
          </cell>
          <cell r="O199">
            <v>0.16207137665399995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</row>
        <row r="200">
          <cell r="M200">
            <v>0</v>
          </cell>
          <cell r="N200">
            <v>0</v>
          </cell>
          <cell r="O200">
            <v>0.44072658629999995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</row>
        <row r="201">
          <cell r="M201">
            <v>0</v>
          </cell>
          <cell r="N201">
            <v>4.4965229692641318E-3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2.2482614846320659E-3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2.2482614846320659E-3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2.2482614846320659E-3</v>
          </cell>
          <cell r="AD201">
            <v>0</v>
          </cell>
          <cell r="AE201">
            <v>0</v>
          </cell>
          <cell r="AF201">
            <v>0</v>
          </cell>
        </row>
        <row r="202">
          <cell r="M202">
            <v>0</v>
          </cell>
          <cell r="N202">
            <v>3.3031598795168475E-2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1.6515799397584238E-2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1.6515799397584238E-2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1.6515799397584238E-2</v>
          </cell>
          <cell r="AD202">
            <v>0</v>
          </cell>
          <cell r="AE202">
            <v>0</v>
          </cell>
          <cell r="AF202">
            <v>0</v>
          </cell>
        </row>
        <row r="203">
          <cell r="M203">
            <v>0</v>
          </cell>
          <cell r="N203">
            <v>1.4542160749980001E-3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7.2710803749900007E-4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7.2710803749900007E-4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7.2710803749900007E-4</v>
          </cell>
          <cell r="AD203">
            <v>0</v>
          </cell>
          <cell r="AE203">
            <v>0</v>
          </cell>
          <cell r="AF203">
            <v>0</v>
          </cell>
        </row>
        <row r="204">
          <cell r="M204">
            <v>0</v>
          </cell>
          <cell r="N204">
            <v>8.9930459385282636E-3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4.4965229692641318E-3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4.4965229692641318E-3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4.4965229692641318E-3</v>
          </cell>
          <cell r="AD204">
            <v>0</v>
          </cell>
          <cell r="AE204">
            <v>0</v>
          </cell>
          <cell r="AF204">
            <v>0</v>
          </cell>
        </row>
        <row r="205">
          <cell r="M205">
            <v>0</v>
          </cell>
          <cell r="N205">
            <v>3.5694688044811788E-3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1.7847344022405894E-3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1.7847344022405894E-3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1.7847344022405894E-3</v>
          </cell>
          <cell r="AD205">
            <v>0</v>
          </cell>
          <cell r="AE205">
            <v>0</v>
          </cell>
          <cell r="AF205">
            <v>0</v>
          </cell>
        </row>
        <row r="206">
          <cell r="M206">
            <v>0</v>
          </cell>
          <cell r="N206">
            <v>2.9084321499960003E-3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1.4542160749980001E-3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1.4542160749980001E-3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1.4542160749980001E-3</v>
          </cell>
          <cell r="AD206">
            <v>0</v>
          </cell>
          <cell r="AE206">
            <v>0</v>
          </cell>
          <cell r="AF206">
            <v>0</v>
          </cell>
        </row>
        <row r="209">
          <cell r="M209">
            <v>0</v>
          </cell>
          <cell r="N209">
            <v>4.9326205946289489E-3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2.712941327045922E-3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</row>
        <row r="210">
          <cell r="M210">
            <v>0</v>
          </cell>
          <cell r="N210">
            <v>0.92386625662448696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0.55431975397469224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0</v>
          </cell>
          <cell r="AF210">
            <v>0</v>
          </cell>
        </row>
        <row r="213">
          <cell r="M213">
            <v>0</v>
          </cell>
          <cell r="N213">
            <v>0</v>
          </cell>
          <cell r="O213">
            <v>0.13697929370399997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6.8489646851999986E-2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</row>
        <row r="214">
          <cell r="M214">
            <v>0</v>
          </cell>
          <cell r="N214">
            <v>0</v>
          </cell>
          <cell r="O214">
            <v>8.7122573999999994E-2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</row>
        <row r="215">
          <cell r="M215">
            <v>0</v>
          </cell>
          <cell r="N215">
            <v>0</v>
          </cell>
          <cell r="O215">
            <v>9.3392663594999994E-2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</row>
        <row r="216">
          <cell r="M216">
            <v>0</v>
          </cell>
          <cell r="N216">
            <v>0</v>
          </cell>
          <cell r="O216">
            <v>0.25936853249999997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</row>
        <row r="217">
          <cell r="M217">
            <v>0</v>
          </cell>
          <cell r="N217">
            <v>4.4965229692641318E-3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2.2482614846320659E-3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2.2482614846320659E-3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2.2482614846320659E-3</v>
          </cell>
          <cell r="AD217">
            <v>0</v>
          </cell>
          <cell r="AE217">
            <v>0</v>
          </cell>
          <cell r="AF217">
            <v>0</v>
          </cell>
        </row>
        <row r="218">
          <cell r="M218">
            <v>0</v>
          </cell>
          <cell r="N218">
            <v>3.3031598795168475E-2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1.6515799397584238E-2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1.6515799397584238E-2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1.6515799397584238E-2</v>
          </cell>
          <cell r="AD218">
            <v>0</v>
          </cell>
          <cell r="AE218">
            <v>0</v>
          </cell>
          <cell r="AF218">
            <v>0</v>
          </cell>
        </row>
        <row r="219">
          <cell r="M219">
            <v>0</v>
          </cell>
          <cell r="N219">
            <v>1.4542160749980001E-3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7.2710803749900007E-4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7.2710803749900007E-4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7.2710803749900007E-4</v>
          </cell>
          <cell r="AD219">
            <v>0</v>
          </cell>
          <cell r="AE219">
            <v>0</v>
          </cell>
          <cell r="AF219">
            <v>0</v>
          </cell>
        </row>
        <row r="220">
          <cell r="M220">
            <v>0</v>
          </cell>
          <cell r="N220">
            <v>8.9930459385282636E-3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4.4965229692641318E-3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4.4965229692641318E-3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4.4965229692641318E-3</v>
          </cell>
          <cell r="AD220">
            <v>0</v>
          </cell>
          <cell r="AE220">
            <v>0</v>
          </cell>
          <cell r="AF220">
            <v>0</v>
          </cell>
        </row>
        <row r="221">
          <cell r="M221">
            <v>0</v>
          </cell>
          <cell r="N221">
            <v>3.5694688044811788E-3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1.7847344022405894E-3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1.7847344022405894E-3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1.7847344022405894E-3</v>
          </cell>
          <cell r="AD221">
            <v>0</v>
          </cell>
          <cell r="AE221">
            <v>0</v>
          </cell>
          <cell r="AF221">
            <v>0</v>
          </cell>
        </row>
        <row r="222">
          <cell r="M222">
            <v>0</v>
          </cell>
          <cell r="N222">
            <v>2.9084321499960003E-3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1.4542160749980001E-3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1.4542160749980001E-3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1.4542160749980001E-3</v>
          </cell>
          <cell r="AD222">
            <v>0</v>
          </cell>
          <cell r="AE222">
            <v>0</v>
          </cell>
          <cell r="AF222">
            <v>0</v>
          </cell>
        </row>
        <row r="225">
          <cell r="M225">
            <v>0</v>
          </cell>
          <cell r="N225">
            <v>4.9326205946289489E-3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2.712941327045922E-3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</row>
        <row r="226">
          <cell r="M226">
            <v>0</v>
          </cell>
          <cell r="N226">
            <v>0.92386625662448696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0.55431975397469224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</row>
        <row r="229">
          <cell r="M229">
            <v>0</v>
          </cell>
          <cell r="N229">
            <v>0</v>
          </cell>
          <cell r="O229">
            <v>6.8489646851999986E-2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3.4244823425999993E-2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</row>
        <row r="230">
          <cell r="M230">
            <v>0</v>
          </cell>
          <cell r="N230">
            <v>0</v>
          </cell>
          <cell r="O230">
            <v>8.7122573999999994E-2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</row>
        <row r="231">
          <cell r="M231">
            <v>0</v>
          </cell>
          <cell r="N231">
            <v>0</v>
          </cell>
          <cell r="O231">
            <v>6.8678713058999988E-2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</row>
        <row r="232">
          <cell r="M232">
            <v>0</v>
          </cell>
          <cell r="N232">
            <v>0</v>
          </cell>
          <cell r="O232">
            <v>0.1813580538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</row>
        <row r="233">
          <cell r="M233">
            <v>0</v>
          </cell>
          <cell r="N233">
            <v>4.4965229692641318E-3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2.2482614846320659E-3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2.2482614846320659E-3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2.2482614846320659E-3</v>
          </cell>
          <cell r="AD233">
            <v>0</v>
          </cell>
          <cell r="AE233">
            <v>0</v>
          </cell>
          <cell r="AF233">
            <v>0</v>
          </cell>
        </row>
        <row r="234">
          <cell r="M234">
            <v>0</v>
          </cell>
          <cell r="N234">
            <v>3.3031598795168475E-2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1.6515799397584238E-2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1.6515799397584238E-2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1.6515799397584238E-2</v>
          </cell>
          <cell r="AD234">
            <v>0</v>
          </cell>
          <cell r="AE234">
            <v>0</v>
          </cell>
          <cell r="AF234">
            <v>0</v>
          </cell>
        </row>
        <row r="235">
          <cell r="M235">
            <v>0</v>
          </cell>
          <cell r="N235">
            <v>1.4542160749980001E-3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7.2710803749900007E-4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7.2710803749900007E-4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7.2710803749900007E-4</v>
          </cell>
          <cell r="AD235">
            <v>0</v>
          </cell>
          <cell r="AE235">
            <v>0</v>
          </cell>
          <cell r="AF235">
            <v>0</v>
          </cell>
        </row>
        <row r="236">
          <cell r="M236">
            <v>0</v>
          </cell>
          <cell r="N236">
            <v>4.4965229692641318E-3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2.2482614846320659E-3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2.2482614846320659E-3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2.2482614846320659E-3</v>
          </cell>
          <cell r="AD236">
            <v>0</v>
          </cell>
          <cell r="AE236">
            <v>0</v>
          </cell>
          <cell r="AF236">
            <v>0</v>
          </cell>
        </row>
        <row r="237">
          <cell r="M237">
            <v>0</v>
          </cell>
          <cell r="N237">
            <v>1.7847344022405894E-3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8.9236720112029471E-4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8.9236720112029471E-4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8.9236720112029471E-4</v>
          </cell>
          <cell r="AD237">
            <v>0</v>
          </cell>
          <cell r="AE237">
            <v>0</v>
          </cell>
          <cell r="AF237">
            <v>0</v>
          </cell>
        </row>
        <row r="238">
          <cell r="M238">
            <v>0</v>
          </cell>
          <cell r="N238">
            <v>1.4542160749980001E-3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7.2710803749900007E-4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7.2710803749900007E-4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7.2710803749900007E-4</v>
          </cell>
          <cell r="AD238">
            <v>0</v>
          </cell>
          <cell r="AE238">
            <v>0</v>
          </cell>
          <cell r="AF238">
            <v>0</v>
          </cell>
        </row>
        <row r="241">
          <cell r="M241">
            <v>0</v>
          </cell>
          <cell r="N241">
            <v>4.9326205946289489E-3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2.712941327045922E-3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</row>
        <row r="243">
          <cell r="M243">
            <v>0</v>
          </cell>
          <cell r="N243">
            <v>0.51676833595614269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0.28422258477587853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</row>
        <row r="245">
          <cell r="M245">
            <v>0</v>
          </cell>
          <cell r="N245">
            <v>0</v>
          </cell>
          <cell r="O245">
            <v>6.8489646851999986E-2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3.4244823425999993E-2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</row>
        <row r="246">
          <cell r="M246">
            <v>0</v>
          </cell>
          <cell r="N246">
            <v>0</v>
          </cell>
          <cell r="O246">
            <v>8.7122573999999994E-2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</row>
        <row r="247">
          <cell r="M247">
            <v>0</v>
          </cell>
          <cell r="N247">
            <v>0</v>
          </cell>
          <cell r="O247">
            <v>6.8678713058999988E-2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</row>
        <row r="248">
          <cell r="M248">
            <v>0</v>
          </cell>
          <cell r="N248">
            <v>0</v>
          </cell>
          <cell r="O248">
            <v>0.1813580538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</row>
        <row r="249">
          <cell r="M249">
            <v>0</v>
          </cell>
          <cell r="N249">
            <v>4.4965229692641318E-3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2.2482614846320659E-3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2.2482614846320659E-3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2.2482614846320659E-3</v>
          </cell>
          <cell r="AD249">
            <v>0</v>
          </cell>
          <cell r="AE249">
            <v>0</v>
          </cell>
          <cell r="AF249">
            <v>0</v>
          </cell>
        </row>
        <row r="250">
          <cell r="M250">
            <v>0</v>
          </cell>
          <cell r="N250">
            <v>3.3031598795168475E-2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1.6515799397584238E-2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1.6515799397584238E-2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1.6515799397584238E-2</v>
          </cell>
          <cell r="AD250">
            <v>0</v>
          </cell>
          <cell r="AE250">
            <v>0</v>
          </cell>
          <cell r="AF250">
            <v>0</v>
          </cell>
        </row>
        <row r="251">
          <cell r="M251">
            <v>0</v>
          </cell>
          <cell r="N251">
            <v>1.4542160749980001E-3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7.2710803749900007E-4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7.2710803749900007E-4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7.2710803749900007E-4</v>
          </cell>
          <cell r="AD251">
            <v>0</v>
          </cell>
          <cell r="AE251">
            <v>0</v>
          </cell>
          <cell r="AF251">
            <v>0</v>
          </cell>
        </row>
        <row r="252">
          <cell r="M252">
            <v>0</v>
          </cell>
          <cell r="N252">
            <v>4.4965229692641318E-3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2.2482614846320659E-3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2.2482614846320659E-3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2.2482614846320659E-3</v>
          </cell>
          <cell r="AD252">
            <v>0</v>
          </cell>
          <cell r="AE252">
            <v>0</v>
          </cell>
          <cell r="AF252">
            <v>0</v>
          </cell>
        </row>
        <row r="253">
          <cell r="M253">
            <v>0</v>
          </cell>
          <cell r="N253">
            <v>1.7847344022405894E-3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8.9236720112029471E-4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8.9236720112029471E-4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8.9236720112029471E-4</v>
          </cell>
          <cell r="AD253">
            <v>0</v>
          </cell>
          <cell r="AE253">
            <v>0</v>
          </cell>
          <cell r="AF253">
            <v>0</v>
          </cell>
        </row>
        <row r="254">
          <cell r="M254">
            <v>0</v>
          </cell>
          <cell r="N254">
            <v>1.4542160749980001E-3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7.2710803749900007E-4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7.2710803749900007E-4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7.2710803749900007E-4</v>
          </cell>
          <cell r="AD254">
            <v>0</v>
          </cell>
          <cell r="AE254">
            <v>0</v>
          </cell>
          <cell r="AF254">
            <v>0</v>
          </cell>
        </row>
        <row r="257">
          <cell r="M257">
            <v>0</v>
          </cell>
          <cell r="N257">
            <v>4.9326205946289489E-3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2.712941327045922E-3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</row>
        <row r="259">
          <cell r="M259">
            <v>0</v>
          </cell>
          <cell r="N259">
            <v>0.51676833595614269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0.28422258477587853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</row>
        <row r="261">
          <cell r="M261">
            <v>0</v>
          </cell>
          <cell r="N261">
            <v>0</v>
          </cell>
          <cell r="O261">
            <v>6.8489646851999986E-2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3.4244823425999993E-2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</row>
        <row r="262">
          <cell r="M262">
            <v>0</v>
          </cell>
          <cell r="N262">
            <v>0</v>
          </cell>
          <cell r="O262">
            <v>8.7122573999999994E-2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</row>
        <row r="263">
          <cell r="M263">
            <v>0</v>
          </cell>
          <cell r="N263">
            <v>0</v>
          </cell>
          <cell r="O263">
            <v>6.8678713058999988E-2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</row>
        <row r="264">
          <cell r="M264">
            <v>0</v>
          </cell>
          <cell r="N264">
            <v>0</v>
          </cell>
          <cell r="O264">
            <v>0.1813580538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</row>
        <row r="265">
          <cell r="M265">
            <v>0</v>
          </cell>
          <cell r="N265">
            <v>0</v>
          </cell>
          <cell r="O265">
            <v>0</v>
          </cell>
          <cell r="P265">
            <v>4.4965229692641318E-3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2.2482614846320659E-3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2.2482614846320659E-3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2.2482614846320659E-3</v>
          </cell>
          <cell r="AF265">
            <v>0</v>
          </cell>
        </row>
        <row r="266">
          <cell r="M266">
            <v>0</v>
          </cell>
          <cell r="N266">
            <v>0</v>
          </cell>
          <cell r="O266">
            <v>0</v>
          </cell>
          <cell r="P266">
            <v>3.3031598795168475E-2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1.6515799397584238E-2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1.6515799397584238E-2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1.6515799397584238E-2</v>
          </cell>
          <cell r="AF266">
            <v>0</v>
          </cell>
        </row>
        <row r="267">
          <cell r="M267">
            <v>0</v>
          </cell>
          <cell r="N267">
            <v>0</v>
          </cell>
          <cell r="O267">
            <v>0</v>
          </cell>
          <cell r="P267">
            <v>1.4542160749980001E-3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7.2710803749900007E-4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7.2710803749900007E-4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7.2710803749900007E-4</v>
          </cell>
          <cell r="AF267">
            <v>0</v>
          </cell>
        </row>
        <row r="268">
          <cell r="M268">
            <v>0</v>
          </cell>
          <cell r="N268">
            <v>0</v>
          </cell>
          <cell r="O268">
            <v>0</v>
          </cell>
          <cell r="P268">
            <v>4.4965229692641318E-3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2.2482614846320659E-3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2.2482614846320659E-3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2.2482614846320659E-3</v>
          </cell>
          <cell r="AF268">
            <v>0</v>
          </cell>
        </row>
        <row r="269">
          <cell r="M269">
            <v>0</v>
          </cell>
          <cell r="N269">
            <v>0</v>
          </cell>
          <cell r="O269">
            <v>0</v>
          </cell>
          <cell r="P269">
            <v>1.7847344022405894E-3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8.9236720112029471E-4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8.9236720112029471E-4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8.9236720112029471E-4</v>
          </cell>
          <cell r="AF269">
            <v>0</v>
          </cell>
        </row>
        <row r="270">
          <cell r="M270">
            <v>0</v>
          </cell>
          <cell r="N270">
            <v>0</v>
          </cell>
          <cell r="O270">
            <v>0</v>
          </cell>
          <cell r="P270">
            <v>1.4542160749980001E-3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7.2710803749900007E-4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7.2710803749900007E-4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7.2710803749900007E-4</v>
          </cell>
          <cell r="AF270">
            <v>0</v>
          </cell>
        </row>
        <row r="277">
          <cell r="M277">
            <v>0</v>
          </cell>
          <cell r="N277">
            <v>0</v>
          </cell>
          <cell r="O277">
            <v>6.8489646851999986E-2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0</v>
          </cell>
          <cell r="Y277">
            <v>3.4244823425999993E-2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</row>
        <row r="278">
          <cell r="M278">
            <v>0</v>
          </cell>
          <cell r="N278">
            <v>0</v>
          </cell>
          <cell r="O278">
            <v>8.7122573999999994E-2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</row>
        <row r="279">
          <cell r="M279">
            <v>0</v>
          </cell>
          <cell r="N279">
            <v>0</v>
          </cell>
          <cell r="O279">
            <v>6.8678713058999988E-2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  <cell r="AF279">
            <v>0</v>
          </cell>
        </row>
        <row r="280">
          <cell r="M280">
            <v>0</v>
          </cell>
          <cell r="N280">
            <v>0</v>
          </cell>
          <cell r="O280">
            <v>0.1813580538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</row>
        <row r="281">
          <cell r="M281">
            <v>0</v>
          </cell>
          <cell r="N281">
            <v>0</v>
          </cell>
          <cell r="O281">
            <v>0</v>
          </cell>
          <cell r="P281">
            <v>4.4965229692641318E-3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2.2482614846320659E-3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2.2482614846320659E-3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2.2482614846320659E-3</v>
          </cell>
          <cell r="AF281">
            <v>0</v>
          </cell>
        </row>
        <row r="282">
          <cell r="M282">
            <v>0</v>
          </cell>
          <cell r="N282">
            <v>0</v>
          </cell>
          <cell r="O282">
            <v>0</v>
          </cell>
          <cell r="P282">
            <v>3.3031598795168475E-2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1.6515799397584238E-2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1.6515799397584238E-2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1.6515799397584238E-2</v>
          </cell>
          <cell r="AF282">
            <v>0</v>
          </cell>
        </row>
        <row r="283">
          <cell r="M283">
            <v>0</v>
          </cell>
          <cell r="N283">
            <v>0</v>
          </cell>
          <cell r="O283">
            <v>0</v>
          </cell>
          <cell r="P283">
            <v>1.4542160749980001E-3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7.2710803749900007E-4</v>
          </cell>
          <cell r="V283">
            <v>0</v>
          </cell>
          <cell r="W283">
            <v>0</v>
          </cell>
          <cell r="X283">
            <v>0</v>
          </cell>
          <cell r="Y283">
            <v>0</v>
          </cell>
          <cell r="Z283">
            <v>7.2710803749900007E-4</v>
          </cell>
          <cell r="AA283">
            <v>0</v>
          </cell>
          <cell r="AB283">
            <v>0</v>
          </cell>
          <cell r="AC283">
            <v>0</v>
          </cell>
          <cell r="AD283">
            <v>0</v>
          </cell>
          <cell r="AE283">
            <v>7.2710803749900007E-4</v>
          </cell>
          <cell r="AF283">
            <v>0</v>
          </cell>
        </row>
        <row r="284">
          <cell r="M284">
            <v>0</v>
          </cell>
          <cell r="N284">
            <v>0</v>
          </cell>
          <cell r="O284">
            <v>0</v>
          </cell>
          <cell r="P284">
            <v>8.9930459385282636E-3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4.4965229692641318E-3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4.4965229692641318E-3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4.4965229692641318E-3</v>
          </cell>
          <cell r="AF284">
            <v>0</v>
          </cell>
        </row>
        <row r="285">
          <cell r="M285">
            <v>0</v>
          </cell>
          <cell r="N285">
            <v>0</v>
          </cell>
          <cell r="O285">
            <v>0</v>
          </cell>
          <cell r="P285">
            <v>3.5694688044811788E-3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1.7847344022405894E-3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1.7847344022405894E-3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1.7847344022405894E-3</v>
          </cell>
          <cell r="AF285">
            <v>0</v>
          </cell>
        </row>
        <row r="286">
          <cell r="M286">
            <v>0</v>
          </cell>
          <cell r="N286">
            <v>0</v>
          </cell>
          <cell r="O286">
            <v>0</v>
          </cell>
          <cell r="P286">
            <v>2.9084321499960003E-3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1.4542160749980001E-3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1.4542160749980001E-3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1.4542160749980001E-3</v>
          </cell>
          <cell r="AF286">
            <v>0</v>
          </cell>
        </row>
        <row r="289">
          <cell r="M289">
            <v>0</v>
          </cell>
          <cell r="N289">
            <v>0</v>
          </cell>
          <cell r="O289">
            <v>0</v>
          </cell>
          <cell r="P289">
            <v>4.9326205946289489E-3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0</v>
          </cell>
          <cell r="Z289">
            <v>2.712941327045922E-3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  <cell r="AE289">
            <v>0</v>
          </cell>
          <cell r="AF289">
            <v>0</v>
          </cell>
        </row>
        <row r="291">
          <cell r="M291">
            <v>0</v>
          </cell>
          <cell r="N291">
            <v>0</v>
          </cell>
          <cell r="O291">
            <v>0</v>
          </cell>
          <cell r="P291">
            <v>0.51676833595614269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0.28422258477587853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</row>
        <row r="293">
          <cell r="M293">
            <v>0</v>
          </cell>
          <cell r="N293">
            <v>0</v>
          </cell>
          <cell r="O293">
            <v>6.8489646851999986E-2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3.4244823425999993E-2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</row>
        <row r="294">
          <cell r="M294">
            <v>0</v>
          </cell>
          <cell r="N294">
            <v>0</v>
          </cell>
          <cell r="O294">
            <v>8.7122573999999994E-2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</row>
        <row r="295">
          <cell r="M295">
            <v>0</v>
          </cell>
          <cell r="N295">
            <v>0</v>
          </cell>
          <cell r="O295">
            <v>6.8678713058999988E-2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</row>
        <row r="296">
          <cell r="M296">
            <v>0</v>
          </cell>
          <cell r="N296">
            <v>0</v>
          </cell>
          <cell r="O296">
            <v>0.1813580538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</row>
        <row r="297">
          <cell r="M297">
            <v>0</v>
          </cell>
          <cell r="N297">
            <v>0</v>
          </cell>
          <cell r="O297">
            <v>0</v>
          </cell>
          <cell r="P297">
            <v>4.4965229692641318E-3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2.2482614846320659E-3</v>
          </cell>
          <cell r="V297">
            <v>0</v>
          </cell>
          <cell r="W297">
            <v>0</v>
          </cell>
          <cell r="X297">
            <v>0</v>
          </cell>
          <cell r="Y297">
            <v>0</v>
          </cell>
          <cell r="Z297">
            <v>2.2482614846320659E-3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2.2482614846320659E-3</v>
          </cell>
          <cell r="AF297">
            <v>0</v>
          </cell>
        </row>
        <row r="298">
          <cell r="M298">
            <v>0</v>
          </cell>
          <cell r="N298">
            <v>0</v>
          </cell>
          <cell r="O298">
            <v>0</v>
          </cell>
          <cell r="P298">
            <v>3.3031598795168475E-2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U298">
            <v>1.6515799397584238E-2</v>
          </cell>
          <cell r="V298">
            <v>0</v>
          </cell>
          <cell r="W298">
            <v>0</v>
          </cell>
          <cell r="X298">
            <v>0</v>
          </cell>
          <cell r="Y298">
            <v>0</v>
          </cell>
          <cell r="Z298">
            <v>1.6515799397584238E-2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1.6515799397584238E-2</v>
          </cell>
          <cell r="AF298">
            <v>0</v>
          </cell>
        </row>
        <row r="299">
          <cell r="M299">
            <v>0</v>
          </cell>
          <cell r="N299">
            <v>0</v>
          </cell>
          <cell r="O299">
            <v>0</v>
          </cell>
          <cell r="P299">
            <v>1.4542160749980001E-3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7.2710803749900007E-4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  <cell r="Z299">
            <v>7.2710803749900007E-4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7.2710803749900007E-4</v>
          </cell>
          <cell r="AF299">
            <v>0</v>
          </cell>
        </row>
        <row r="300">
          <cell r="M300">
            <v>0</v>
          </cell>
          <cell r="N300">
            <v>0</v>
          </cell>
          <cell r="O300">
            <v>0</v>
          </cell>
          <cell r="P300">
            <v>4.4965229692641318E-3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2.2482614846320659E-3</v>
          </cell>
          <cell r="V300">
            <v>0</v>
          </cell>
          <cell r="W300">
            <v>0</v>
          </cell>
          <cell r="X300">
            <v>0</v>
          </cell>
          <cell r="Y300">
            <v>0</v>
          </cell>
          <cell r="Z300">
            <v>2.2482614846320659E-3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2.2482614846320659E-3</v>
          </cell>
          <cell r="AF300">
            <v>0</v>
          </cell>
        </row>
        <row r="301">
          <cell r="M301">
            <v>0</v>
          </cell>
          <cell r="N301">
            <v>0</v>
          </cell>
          <cell r="O301">
            <v>0</v>
          </cell>
          <cell r="P301">
            <v>1.7847344022405894E-3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8.9236720112029471E-4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8.9236720112029471E-4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8.9236720112029471E-4</v>
          </cell>
          <cell r="AF301">
            <v>0</v>
          </cell>
        </row>
        <row r="302">
          <cell r="M302">
            <v>0</v>
          </cell>
          <cell r="N302">
            <v>0</v>
          </cell>
          <cell r="O302">
            <v>0</v>
          </cell>
          <cell r="P302">
            <v>1.4542160749980001E-3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7.2710803749900007E-4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  <cell r="Z302">
            <v>7.2710803749900007E-4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  <cell r="AE302">
            <v>7.2710803749900007E-4</v>
          </cell>
          <cell r="AF302">
            <v>0</v>
          </cell>
        </row>
        <row r="307">
          <cell r="M307">
            <v>0</v>
          </cell>
          <cell r="N307">
            <v>0</v>
          </cell>
          <cell r="O307">
            <v>0</v>
          </cell>
          <cell r="P307">
            <v>0.51676833595614269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0.28422258477587853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0</v>
          </cell>
          <cell r="AF307">
            <v>0</v>
          </cell>
        </row>
        <row r="309">
          <cell r="M309">
            <v>0</v>
          </cell>
          <cell r="N309">
            <v>0</v>
          </cell>
          <cell r="O309">
            <v>6.8489646851999986E-2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3.4244823425999993E-2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</row>
        <row r="310">
          <cell r="M310">
            <v>0</v>
          </cell>
          <cell r="N310">
            <v>0</v>
          </cell>
          <cell r="O310">
            <v>8.7122573999999994E-2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</row>
        <row r="311">
          <cell r="M311">
            <v>0</v>
          </cell>
          <cell r="N311">
            <v>0</v>
          </cell>
          <cell r="O311">
            <v>6.8678713058999988E-2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</row>
        <row r="312">
          <cell r="M312">
            <v>0</v>
          </cell>
          <cell r="N312">
            <v>0</v>
          </cell>
          <cell r="O312">
            <v>0.1813580538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</row>
        <row r="313">
          <cell r="M313">
            <v>0</v>
          </cell>
          <cell r="N313">
            <v>0</v>
          </cell>
          <cell r="O313">
            <v>0</v>
          </cell>
          <cell r="P313">
            <v>4.4965229692641318E-3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2.2482614846320659E-3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2.2482614846320659E-3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2.2482614846320659E-3</v>
          </cell>
          <cell r="AF313">
            <v>0</v>
          </cell>
        </row>
        <row r="314">
          <cell r="M314">
            <v>0</v>
          </cell>
          <cell r="N314">
            <v>0</v>
          </cell>
          <cell r="O314">
            <v>0</v>
          </cell>
          <cell r="P314">
            <v>3.3031598795168475E-2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1.6515799397584238E-2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1.6515799397584238E-2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1.6515799397584238E-2</v>
          </cell>
          <cell r="AF314">
            <v>0</v>
          </cell>
        </row>
        <row r="315">
          <cell r="M315">
            <v>0</v>
          </cell>
          <cell r="N315">
            <v>0</v>
          </cell>
          <cell r="O315">
            <v>0</v>
          </cell>
          <cell r="P315">
            <v>1.4542160749980001E-3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7.2710803749900007E-4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7.2710803749900007E-4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7.2710803749900007E-4</v>
          </cell>
          <cell r="AF315">
            <v>0</v>
          </cell>
        </row>
        <row r="316">
          <cell r="M316">
            <v>0</v>
          </cell>
          <cell r="N316">
            <v>0</v>
          </cell>
          <cell r="O316">
            <v>0</v>
          </cell>
          <cell r="P316">
            <v>4.4965229692641318E-3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2.2482614846320659E-3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2.2482614846320659E-3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2.2482614846320659E-3</v>
          </cell>
          <cell r="AF316">
            <v>0</v>
          </cell>
        </row>
        <row r="317">
          <cell r="M317">
            <v>0</v>
          </cell>
          <cell r="N317">
            <v>0</v>
          </cell>
          <cell r="O317">
            <v>0</v>
          </cell>
          <cell r="P317">
            <v>1.7847344022405894E-3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8.9236720112029471E-4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8.9236720112029471E-4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8.9236720112029471E-4</v>
          </cell>
          <cell r="AF317">
            <v>0</v>
          </cell>
        </row>
        <row r="318">
          <cell r="M318">
            <v>0</v>
          </cell>
          <cell r="N318">
            <v>0</v>
          </cell>
          <cell r="O318">
            <v>0</v>
          </cell>
          <cell r="P318">
            <v>1.4542160749980001E-3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7.2710803749900007E-4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7.2710803749900007E-4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7.2710803749900007E-4</v>
          </cell>
          <cell r="AF318">
            <v>0</v>
          </cell>
        </row>
        <row r="325">
          <cell r="M325">
            <v>0</v>
          </cell>
          <cell r="N325">
            <v>0</v>
          </cell>
          <cell r="O325">
            <v>6.8489646851999986E-2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3.4244823425999993E-2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</row>
        <row r="326">
          <cell r="M326">
            <v>0</v>
          </cell>
          <cell r="N326">
            <v>0</v>
          </cell>
          <cell r="O326">
            <v>8.7122573999999994E-2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</row>
        <row r="327">
          <cell r="M327">
            <v>0</v>
          </cell>
          <cell r="N327">
            <v>0</v>
          </cell>
          <cell r="O327">
            <v>6.8678713058999988E-2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</row>
        <row r="328">
          <cell r="M328">
            <v>0</v>
          </cell>
          <cell r="N328">
            <v>0</v>
          </cell>
          <cell r="O328">
            <v>0.1813580538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</row>
        <row r="329">
          <cell r="M329">
            <v>0</v>
          </cell>
          <cell r="N329">
            <v>0</v>
          </cell>
          <cell r="O329">
            <v>0</v>
          </cell>
          <cell r="P329">
            <v>4.4965229692641318E-3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2.2482614846320659E-3</v>
          </cell>
          <cell r="V329">
            <v>0</v>
          </cell>
          <cell r="W329">
            <v>0</v>
          </cell>
          <cell r="X329">
            <v>0</v>
          </cell>
          <cell r="Y329">
            <v>0</v>
          </cell>
          <cell r="Z329">
            <v>2.2482614846320659E-3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  <cell r="AE329">
            <v>2.2482614846320659E-3</v>
          </cell>
          <cell r="AF329">
            <v>0</v>
          </cell>
        </row>
        <row r="330">
          <cell r="M330">
            <v>0</v>
          </cell>
          <cell r="N330">
            <v>0</v>
          </cell>
          <cell r="O330">
            <v>0</v>
          </cell>
          <cell r="P330">
            <v>3.3031598795168475E-2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1.6515799397584238E-2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1.6515799397584238E-2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1.6515799397584238E-2</v>
          </cell>
          <cell r="AF330">
            <v>0</v>
          </cell>
        </row>
        <row r="331">
          <cell r="M331">
            <v>0</v>
          </cell>
          <cell r="N331">
            <v>0</v>
          </cell>
          <cell r="O331">
            <v>0</v>
          </cell>
          <cell r="P331">
            <v>1.4542160749980001E-3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7.2710803749900007E-4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7.2710803749900007E-4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7.2710803749900007E-4</v>
          </cell>
          <cell r="AF331">
            <v>0</v>
          </cell>
        </row>
        <row r="332">
          <cell r="M332">
            <v>0</v>
          </cell>
          <cell r="N332">
            <v>0</v>
          </cell>
          <cell r="O332">
            <v>0</v>
          </cell>
          <cell r="P332">
            <v>4.4965229692641318E-3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2.2482614846320659E-3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2.2482614846320659E-3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2.2482614846320659E-3</v>
          </cell>
          <cell r="AF332">
            <v>0</v>
          </cell>
        </row>
        <row r="333">
          <cell r="M333">
            <v>0</v>
          </cell>
          <cell r="N333">
            <v>0</v>
          </cell>
          <cell r="O333">
            <v>0</v>
          </cell>
          <cell r="P333">
            <v>1.7847344022405894E-3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8.9236720112029471E-4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8.9236720112029471E-4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8.9236720112029471E-4</v>
          </cell>
          <cell r="AF333">
            <v>0</v>
          </cell>
        </row>
        <row r="334">
          <cell r="M334">
            <v>0</v>
          </cell>
          <cell r="N334">
            <v>0</v>
          </cell>
          <cell r="O334">
            <v>0</v>
          </cell>
          <cell r="P334">
            <v>1.4542160749980001E-3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7.2710803749900007E-4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7.2710803749900007E-4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7.2710803749900007E-4</v>
          </cell>
          <cell r="AF334">
            <v>0</v>
          </cell>
        </row>
        <row r="339">
          <cell r="M339">
            <v>0</v>
          </cell>
          <cell r="N339">
            <v>0</v>
          </cell>
          <cell r="O339">
            <v>0</v>
          </cell>
          <cell r="P339">
            <v>0.9351639043447304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0</v>
          </cell>
          <cell r="X339">
            <v>0</v>
          </cell>
          <cell r="Y339">
            <v>0</v>
          </cell>
          <cell r="Z339">
            <v>0.51434014738960188</v>
          </cell>
          <cell r="AA339">
            <v>0</v>
          </cell>
          <cell r="AB339">
            <v>0</v>
          </cell>
          <cell r="AC339">
            <v>0</v>
          </cell>
          <cell r="AD339">
            <v>0</v>
          </cell>
          <cell r="AE339">
            <v>0</v>
          </cell>
          <cell r="AF339">
            <v>0</v>
          </cell>
        </row>
        <row r="341">
          <cell r="M341">
            <v>0</v>
          </cell>
          <cell r="N341">
            <v>0</v>
          </cell>
          <cell r="O341">
            <v>6.8489646851999986E-2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X341">
            <v>0</v>
          </cell>
          <cell r="Y341">
            <v>3.4244823425999993E-2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  <cell r="AF341">
            <v>0</v>
          </cell>
        </row>
        <row r="342">
          <cell r="M342">
            <v>0</v>
          </cell>
          <cell r="N342">
            <v>0</v>
          </cell>
          <cell r="O342">
            <v>8.7122573999999994E-2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</row>
        <row r="343">
          <cell r="M343">
            <v>0</v>
          </cell>
          <cell r="N343">
            <v>0</v>
          </cell>
          <cell r="O343">
            <v>6.8678713058999988E-2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  <cell r="AE343">
            <v>0</v>
          </cell>
          <cell r="AF343">
            <v>0</v>
          </cell>
        </row>
        <row r="344">
          <cell r="M344">
            <v>0</v>
          </cell>
          <cell r="N344">
            <v>0</v>
          </cell>
          <cell r="O344">
            <v>0.1813580538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0</v>
          </cell>
          <cell r="V344">
            <v>0</v>
          </cell>
          <cell r="W344">
            <v>0</v>
          </cell>
          <cell r="X344">
            <v>0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  <cell r="AE344">
            <v>0</v>
          </cell>
          <cell r="AF344">
            <v>0</v>
          </cell>
        </row>
        <row r="345">
          <cell r="M345">
            <v>0</v>
          </cell>
          <cell r="N345">
            <v>0</v>
          </cell>
          <cell r="O345">
            <v>0</v>
          </cell>
          <cell r="P345">
            <v>4.4965229692641318E-3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2.2482614846320659E-3</v>
          </cell>
          <cell r="V345">
            <v>0</v>
          </cell>
          <cell r="W345">
            <v>0</v>
          </cell>
          <cell r="X345">
            <v>0</v>
          </cell>
          <cell r="Y345">
            <v>0</v>
          </cell>
          <cell r="Z345">
            <v>2.2482614846320659E-3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2.2482614846320659E-3</v>
          </cell>
          <cell r="AF345">
            <v>0</v>
          </cell>
        </row>
        <row r="346">
          <cell r="M346">
            <v>0</v>
          </cell>
          <cell r="N346">
            <v>0</v>
          </cell>
          <cell r="O346">
            <v>0</v>
          </cell>
          <cell r="P346">
            <v>3.3031598795168475E-2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1.6515799397584238E-2</v>
          </cell>
          <cell r="V346">
            <v>0</v>
          </cell>
          <cell r="W346">
            <v>0</v>
          </cell>
          <cell r="X346">
            <v>0</v>
          </cell>
          <cell r="Y346">
            <v>0</v>
          </cell>
          <cell r="Z346">
            <v>1.6515799397584238E-2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  <cell r="AE346">
            <v>1.6515799397584238E-2</v>
          </cell>
          <cell r="AF346">
            <v>0</v>
          </cell>
        </row>
        <row r="347">
          <cell r="M347">
            <v>0</v>
          </cell>
          <cell r="N347">
            <v>0</v>
          </cell>
          <cell r="O347">
            <v>0</v>
          </cell>
          <cell r="P347">
            <v>1.4542160749980001E-3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7.2710803749900007E-4</v>
          </cell>
          <cell r="V347">
            <v>0</v>
          </cell>
          <cell r="W347">
            <v>0</v>
          </cell>
          <cell r="X347">
            <v>0</v>
          </cell>
          <cell r="Y347">
            <v>0</v>
          </cell>
          <cell r="Z347">
            <v>7.2710803749900007E-4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  <cell r="AE347">
            <v>7.2710803749900007E-4</v>
          </cell>
          <cell r="AF347">
            <v>0</v>
          </cell>
        </row>
        <row r="348">
          <cell r="M348">
            <v>0</v>
          </cell>
          <cell r="N348">
            <v>0</v>
          </cell>
          <cell r="O348">
            <v>0</v>
          </cell>
          <cell r="P348">
            <v>4.4965229692641318E-3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2.2482614846320659E-3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2.2482614846320659E-3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2.2482614846320659E-3</v>
          </cell>
          <cell r="AF348">
            <v>0</v>
          </cell>
        </row>
        <row r="349">
          <cell r="M349">
            <v>0</v>
          </cell>
          <cell r="N349">
            <v>0</v>
          </cell>
          <cell r="O349">
            <v>0</v>
          </cell>
          <cell r="P349">
            <v>1.7847344022405894E-3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8.9236720112029471E-4</v>
          </cell>
          <cell r="V349">
            <v>0</v>
          </cell>
          <cell r="W349">
            <v>0</v>
          </cell>
          <cell r="X349">
            <v>0</v>
          </cell>
          <cell r="Y349">
            <v>0</v>
          </cell>
          <cell r="Z349">
            <v>8.9236720112029471E-4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  <cell r="AE349">
            <v>8.9236720112029471E-4</v>
          </cell>
          <cell r="AF349">
            <v>0</v>
          </cell>
        </row>
        <row r="350">
          <cell r="M350">
            <v>0</v>
          </cell>
          <cell r="N350">
            <v>0</v>
          </cell>
          <cell r="O350">
            <v>0</v>
          </cell>
          <cell r="P350">
            <v>1.4542160749980001E-3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7.2710803749900007E-4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7.2710803749900007E-4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7.2710803749900007E-4</v>
          </cell>
          <cell r="AF350">
            <v>0</v>
          </cell>
        </row>
        <row r="357">
          <cell r="M357">
            <v>0</v>
          </cell>
          <cell r="N357">
            <v>0</v>
          </cell>
          <cell r="O357">
            <v>6.8489646851999986E-2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X357">
            <v>0</v>
          </cell>
          <cell r="Y357">
            <v>3.4244823425999993E-2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  <cell r="AF357">
            <v>0</v>
          </cell>
        </row>
        <row r="358">
          <cell r="M358">
            <v>0</v>
          </cell>
          <cell r="N358">
            <v>0</v>
          </cell>
          <cell r="O358">
            <v>8.7122573999999994E-2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0</v>
          </cell>
          <cell r="V358">
            <v>0</v>
          </cell>
          <cell r="W358">
            <v>0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  <cell r="AE358">
            <v>0</v>
          </cell>
          <cell r="AF358">
            <v>0</v>
          </cell>
        </row>
        <row r="359">
          <cell r="M359">
            <v>0</v>
          </cell>
          <cell r="N359">
            <v>0</v>
          </cell>
          <cell r="O359">
            <v>6.8678713058999988E-2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  <cell r="AE359">
            <v>0</v>
          </cell>
          <cell r="AF359">
            <v>0</v>
          </cell>
        </row>
        <row r="360">
          <cell r="M360">
            <v>0</v>
          </cell>
          <cell r="N360">
            <v>0</v>
          </cell>
          <cell r="O360">
            <v>0.1813580538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</row>
        <row r="373">
          <cell r="M373">
            <v>0</v>
          </cell>
          <cell r="N373">
            <v>0</v>
          </cell>
          <cell r="O373">
            <v>6.8489646851999986E-2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0</v>
          </cell>
          <cell r="W373">
            <v>0</v>
          </cell>
          <cell r="X373">
            <v>0</v>
          </cell>
          <cell r="Y373">
            <v>3.4244823425999993E-2</v>
          </cell>
          <cell r="Z373">
            <v>0</v>
          </cell>
          <cell r="AA373">
            <v>0</v>
          </cell>
          <cell r="AB373">
            <v>0</v>
          </cell>
          <cell r="AC373">
            <v>0</v>
          </cell>
          <cell r="AD373">
            <v>0</v>
          </cell>
          <cell r="AE373">
            <v>0</v>
          </cell>
          <cell r="AF373">
            <v>0</v>
          </cell>
        </row>
        <row r="374">
          <cell r="M374">
            <v>0</v>
          </cell>
          <cell r="N374">
            <v>0</v>
          </cell>
          <cell r="O374">
            <v>8.7122573999999994E-2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0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  <cell r="AE374">
            <v>0</v>
          </cell>
          <cell r="AF374">
            <v>0</v>
          </cell>
        </row>
        <row r="375">
          <cell r="M375">
            <v>0</v>
          </cell>
          <cell r="N375">
            <v>0</v>
          </cell>
          <cell r="O375">
            <v>6.8678713058999988E-2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0</v>
          </cell>
          <cell r="V375">
            <v>0</v>
          </cell>
          <cell r="W375">
            <v>0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  <cell r="AE375">
            <v>0</v>
          </cell>
          <cell r="AF375">
            <v>0</v>
          </cell>
        </row>
        <row r="376">
          <cell r="M376">
            <v>0</v>
          </cell>
          <cell r="N376">
            <v>0</v>
          </cell>
          <cell r="O376">
            <v>0.1813580538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</row>
        <row r="377"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8.9930459385282636E-3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4.4965229692641318E-3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4.4965229692641318E-3</v>
          </cell>
          <cell r="AB377">
            <v>0</v>
          </cell>
          <cell r="AC377">
            <v>0</v>
          </cell>
          <cell r="AD377">
            <v>0</v>
          </cell>
          <cell r="AE377">
            <v>0</v>
          </cell>
          <cell r="AF377">
            <v>4.4965229692641318E-3</v>
          </cell>
        </row>
        <row r="378">
          <cell r="M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6.606319759033695E-2</v>
          </cell>
          <cell r="R378">
            <v>0</v>
          </cell>
          <cell r="S378">
            <v>0</v>
          </cell>
          <cell r="T378">
            <v>0</v>
          </cell>
          <cell r="U378">
            <v>0</v>
          </cell>
          <cell r="V378">
            <v>3.3031598795168475E-2</v>
          </cell>
          <cell r="W378">
            <v>0</v>
          </cell>
          <cell r="X378">
            <v>0</v>
          </cell>
          <cell r="Y378">
            <v>0</v>
          </cell>
          <cell r="Z378">
            <v>0</v>
          </cell>
          <cell r="AA378">
            <v>3.3031598795168475E-2</v>
          </cell>
          <cell r="AB378">
            <v>0</v>
          </cell>
          <cell r="AC378">
            <v>0</v>
          </cell>
          <cell r="AD378">
            <v>0</v>
          </cell>
          <cell r="AE378">
            <v>0</v>
          </cell>
          <cell r="AF378">
            <v>3.3031598795168475E-2</v>
          </cell>
        </row>
        <row r="379"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2.9084321499960003E-3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1.4542160749980001E-3</v>
          </cell>
          <cell r="W379">
            <v>0</v>
          </cell>
          <cell r="X379">
            <v>0</v>
          </cell>
          <cell r="Y379">
            <v>0</v>
          </cell>
          <cell r="Z379">
            <v>0</v>
          </cell>
          <cell r="AA379">
            <v>1.4542160749980001E-3</v>
          </cell>
          <cell r="AB379">
            <v>0</v>
          </cell>
          <cell r="AC379">
            <v>0</v>
          </cell>
          <cell r="AD379">
            <v>0</v>
          </cell>
          <cell r="AE379">
            <v>0</v>
          </cell>
          <cell r="AF379">
            <v>1.4542160749980001E-3</v>
          </cell>
        </row>
        <row r="380">
          <cell r="M380">
            <v>0</v>
          </cell>
          <cell r="N380">
            <v>0</v>
          </cell>
          <cell r="O380">
            <v>0</v>
          </cell>
          <cell r="P380">
            <v>0</v>
          </cell>
          <cell r="Q380">
            <v>8.9930459385282636E-3</v>
          </cell>
          <cell r="R380">
            <v>0</v>
          </cell>
          <cell r="S380">
            <v>0</v>
          </cell>
          <cell r="T380">
            <v>0</v>
          </cell>
          <cell r="U380">
            <v>0</v>
          </cell>
          <cell r="V380">
            <v>4.4965229692641318E-3</v>
          </cell>
          <cell r="W380">
            <v>0</v>
          </cell>
          <cell r="X380">
            <v>0</v>
          </cell>
          <cell r="Y380">
            <v>0</v>
          </cell>
          <cell r="Z380">
            <v>0</v>
          </cell>
          <cell r="AA380">
            <v>4.4965229692641318E-3</v>
          </cell>
          <cell r="AB380">
            <v>0</v>
          </cell>
          <cell r="AC380">
            <v>0</v>
          </cell>
          <cell r="AD380">
            <v>0</v>
          </cell>
          <cell r="AE380">
            <v>0</v>
          </cell>
          <cell r="AF380">
            <v>4.4965229692641318E-3</v>
          </cell>
        </row>
        <row r="381"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3.5694688044811788E-3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1.7847344022405894E-3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1.7847344022405894E-3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1.7847344022405894E-3</v>
          </cell>
        </row>
        <row r="382"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2.9084321499960003E-3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1.4542160749980001E-3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1.4542160749980001E-3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1.4542160749980001E-3</v>
          </cell>
        </row>
        <row r="385">
          <cell r="M385">
            <v>0</v>
          </cell>
          <cell r="N385">
            <v>0</v>
          </cell>
          <cell r="O385">
            <v>0</v>
          </cell>
          <cell r="P385">
            <v>0</v>
          </cell>
          <cell r="Q385">
            <v>4.9326205946289489E-3</v>
          </cell>
          <cell r="R385">
            <v>0</v>
          </cell>
          <cell r="S385">
            <v>0</v>
          </cell>
          <cell r="T385">
            <v>0</v>
          </cell>
          <cell r="U385">
            <v>0</v>
          </cell>
          <cell r="V385">
            <v>0</v>
          </cell>
          <cell r="W385">
            <v>0</v>
          </cell>
          <cell r="X385">
            <v>0</v>
          </cell>
          <cell r="Y385">
            <v>0</v>
          </cell>
          <cell r="Z385">
            <v>0</v>
          </cell>
          <cell r="AA385">
            <v>2.712941327045922E-3</v>
          </cell>
          <cell r="AB385">
            <v>0</v>
          </cell>
          <cell r="AC385">
            <v>0</v>
          </cell>
          <cell r="AD385">
            <v>0</v>
          </cell>
          <cell r="AE385">
            <v>0</v>
          </cell>
          <cell r="AF385">
            <v>0</v>
          </cell>
        </row>
        <row r="389">
          <cell r="M389">
            <v>0</v>
          </cell>
          <cell r="N389">
            <v>0</v>
          </cell>
          <cell r="O389">
            <v>0</v>
          </cell>
          <cell r="P389">
            <v>6.8489646851999986E-2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3.4244823425999993E-2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</row>
        <row r="390">
          <cell r="M390">
            <v>0</v>
          </cell>
          <cell r="N390">
            <v>0</v>
          </cell>
          <cell r="O390">
            <v>0</v>
          </cell>
          <cell r="P390">
            <v>8.7122573999999994E-2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0</v>
          </cell>
          <cell r="W390">
            <v>0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  <cell r="AE390">
            <v>0</v>
          </cell>
          <cell r="AF390">
            <v>0</v>
          </cell>
        </row>
        <row r="391">
          <cell r="M391">
            <v>0</v>
          </cell>
          <cell r="N391">
            <v>0</v>
          </cell>
          <cell r="O391">
            <v>0</v>
          </cell>
          <cell r="P391">
            <v>6.8678713058999988E-2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0</v>
          </cell>
          <cell r="W391">
            <v>0</v>
          </cell>
          <cell r="X391">
            <v>0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  <cell r="AE391">
            <v>0</v>
          </cell>
          <cell r="AF391">
            <v>0</v>
          </cell>
        </row>
        <row r="392">
          <cell r="M392">
            <v>0</v>
          </cell>
          <cell r="N392">
            <v>0</v>
          </cell>
          <cell r="O392">
            <v>0</v>
          </cell>
          <cell r="P392">
            <v>0.1813580538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>
            <v>0</v>
          </cell>
          <cell r="W392">
            <v>0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  <cell r="AF392">
            <v>0</v>
          </cell>
        </row>
        <row r="393">
          <cell r="M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8.9930459385282636E-3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V393">
            <v>4.4965229692641318E-3</v>
          </cell>
          <cell r="W393">
            <v>0</v>
          </cell>
          <cell r="X393">
            <v>0</v>
          </cell>
          <cell r="Y393">
            <v>0</v>
          </cell>
          <cell r="Z393">
            <v>0</v>
          </cell>
          <cell r="AA393">
            <v>4.4965229692641318E-3</v>
          </cell>
          <cell r="AB393">
            <v>0</v>
          </cell>
          <cell r="AC393">
            <v>0</v>
          </cell>
          <cell r="AD393">
            <v>0</v>
          </cell>
          <cell r="AE393">
            <v>0</v>
          </cell>
          <cell r="AF393">
            <v>4.4965229692641318E-3</v>
          </cell>
        </row>
        <row r="394">
          <cell r="M394">
            <v>0</v>
          </cell>
          <cell r="N394">
            <v>0</v>
          </cell>
          <cell r="O394">
            <v>0</v>
          </cell>
          <cell r="P394">
            <v>0</v>
          </cell>
          <cell r="Q394">
            <v>6.606319759033695E-2</v>
          </cell>
          <cell r="R394">
            <v>0</v>
          </cell>
          <cell r="S394">
            <v>0</v>
          </cell>
          <cell r="T394">
            <v>0</v>
          </cell>
          <cell r="U394">
            <v>0</v>
          </cell>
          <cell r="V394">
            <v>3.3031598795168475E-2</v>
          </cell>
          <cell r="W394">
            <v>0</v>
          </cell>
          <cell r="X394">
            <v>0</v>
          </cell>
          <cell r="Y394">
            <v>0</v>
          </cell>
          <cell r="Z394">
            <v>0</v>
          </cell>
          <cell r="AA394">
            <v>3.3031598795168475E-2</v>
          </cell>
          <cell r="AB394">
            <v>0</v>
          </cell>
          <cell r="AC394">
            <v>0</v>
          </cell>
          <cell r="AD394">
            <v>0</v>
          </cell>
          <cell r="AE394">
            <v>0</v>
          </cell>
          <cell r="AF394">
            <v>3.3031598795168475E-2</v>
          </cell>
        </row>
        <row r="395">
          <cell r="M395">
            <v>0</v>
          </cell>
          <cell r="N395">
            <v>0</v>
          </cell>
          <cell r="O395">
            <v>0</v>
          </cell>
          <cell r="P395">
            <v>0</v>
          </cell>
          <cell r="Q395">
            <v>2.9084321499960003E-3</v>
          </cell>
          <cell r="R395">
            <v>0</v>
          </cell>
          <cell r="S395">
            <v>0</v>
          </cell>
          <cell r="T395">
            <v>0</v>
          </cell>
          <cell r="U395">
            <v>0</v>
          </cell>
          <cell r="V395">
            <v>1.4542160749980001E-3</v>
          </cell>
          <cell r="W395">
            <v>0</v>
          </cell>
          <cell r="X395">
            <v>0</v>
          </cell>
          <cell r="Y395">
            <v>0</v>
          </cell>
          <cell r="Z395">
            <v>0</v>
          </cell>
          <cell r="AA395">
            <v>1.4542160749980001E-3</v>
          </cell>
          <cell r="AB395">
            <v>0</v>
          </cell>
          <cell r="AC395">
            <v>0</v>
          </cell>
          <cell r="AD395">
            <v>0</v>
          </cell>
          <cell r="AE395">
            <v>0</v>
          </cell>
          <cell r="AF395">
            <v>1.4542160749980001E-3</v>
          </cell>
        </row>
        <row r="396"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8.9930459385282636E-3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4.4965229692641318E-3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4.4965229692641318E-3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4.4965229692641318E-3</v>
          </cell>
        </row>
        <row r="397">
          <cell r="M397">
            <v>0</v>
          </cell>
          <cell r="N397">
            <v>0</v>
          </cell>
          <cell r="O397">
            <v>0</v>
          </cell>
          <cell r="P397">
            <v>0</v>
          </cell>
          <cell r="Q397">
            <v>3.5694688044811788E-3</v>
          </cell>
          <cell r="R397">
            <v>0</v>
          </cell>
          <cell r="S397">
            <v>0</v>
          </cell>
          <cell r="T397">
            <v>0</v>
          </cell>
          <cell r="U397">
            <v>0</v>
          </cell>
          <cell r="V397">
            <v>1.7847344022405894E-3</v>
          </cell>
          <cell r="W397">
            <v>0</v>
          </cell>
          <cell r="X397">
            <v>0</v>
          </cell>
          <cell r="Y397">
            <v>0</v>
          </cell>
          <cell r="Z397">
            <v>0</v>
          </cell>
          <cell r="AA397">
            <v>1.7847344022405894E-3</v>
          </cell>
          <cell r="AB397">
            <v>0</v>
          </cell>
          <cell r="AC397">
            <v>0</v>
          </cell>
          <cell r="AD397">
            <v>0</v>
          </cell>
          <cell r="AE397">
            <v>0</v>
          </cell>
          <cell r="AF397">
            <v>1.7847344022405894E-3</v>
          </cell>
        </row>
        <row r="398"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2.9084321499960003E-3</v>
          </cell>
          <cell r="R398">
            <v>0</v>
          </cell>
          <cell r="S398">
            <v>0</v>
          </cell>
          <cell r="T398">
            <v>0</v>
          </cell>
          <cell r="U398">
            <v>0</v>
          </cell>
          <cell r="V398">
            <v>1.4542160749980001E-3</v>
          </cell>
          <cell r="W398">
            <v>0</v>
          </cell>
          <cell r="X398">
            <v>0</v>
          </cell>
          <cell r="Y398">
            <v>0</v>
          </cell>
          <cell r="Z398">
            <v>0</v>
          </cell>
          <cell r="AA398">
            <v>1.4542160749980001E-3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  <cell r="AF398">
            <v>1.4542160749980001E-3</v>
          </cell>
        </row>
        <row r="401">
          <cell r="M401">
            <v>0</v>
          </cell>
          <cell r="N401">
            <v>0</v>
          </cell>
          <cell r="O401">
            <v>0</v>
          </cell>
          <cell r="P401">
            <v>0</v>
          </cell>
          <cell r="Q401">
            <v>4.9326205946289489E-3</v>
          </cell>
          <cell r="R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0</v>
          </cell>
          <cell r="W401">
            <v>0</v>
          </cell>
          <cell r="X401">
            <v>0</v>
          </cell>
          <cell r="Y401">
            <v>0</v>
          </cell>
          <cell r="Z401">
            <v>0</v>
          </cell>
          <cell r="AA401">
            <v>2.712941327045922E-3</v>
          </cell>
          <cell r="AB401">
            <v>0</v>
          </cell>
          <cell r="AC401">
            <v>0</v>
          </cell>
          <cell r="AD401">
            <v>0</v>
          </cell>
          <cell r="AE401">
            <v>0</v>
          </cell>
          <cell r="AF401">
            <v>0</v>
          </cell>
        </row>
        <row r="405">
          <cell r="M405">
            <v>0</v>
          </cell>
          <cell r="N405">
            <v>0</v>
          </cell>
          <cell r="O405">
            <v>0</v>
          </cell>
          <cell r="P405">
            <v>6.8489646851999986E-2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3.4244823425999993E-2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  <cell r="AE405">
            <v>0</v>
          </cell>
          <cell r="AF405">
            <v>0</v>
          </cell>
        </row>
        <row r="406">
          <cell r="M406">
            <v>0</v>
          </cell>
          <cell r="N406">
            <v>0</v>
          </cell>
          <cell r="O406">
            <v>0</v>
          </cell>
          <cell r="P406">
            <v>8.7122573999999994E-2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0</v>
          </cell>
          <cell r="V406">
            <v>0</v>
          </cell>
          <cell r="W406">
            <v>0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  <cell r="AE406">
            <v>0</v>
          </cell>
          <cell r="AF406">
            <v>0</v>
          </cell>
        </row>
        <row r="407">
          <cell r="M407">
            <v>0</v>
          </cell>
          <cell r="N407">
            <v>0</v>
          </cell>
          <cell r="O407">
            <v>0</v>
          </cell>
          <cell r="P407">
            <v>6.8678713058999988E-2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0</v>
          </cell>
          <cell r="V407">
            <v>0</v>
          </cell>
          <cell r="W407">
            <v>0</v>
          </cell>
          <cell r="X407">
            <v>0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0</v>
          </cell>
          <cell r="AE407">
            <v>0</v>
          </cell>
          <cell r="AF407">
            <v>0</v>
          </cell>
        </row>
        <row r="408">
          <cell r="M408">
            <v>0</v>
          </cell>
          <cell r="N408">
            <v>0</v>
          </cell>
          <cell r="O408">
            <v>0</v>
          </cell>
          <cell r="P408">
            <v>0.1813580538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U408">
            <v>0</v>
          </cell>
          <cell r="V408">
            <v>0</v>
          </cell>
          <cell r="W408">
            <v>0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  <cell r="AE408">
            <v>0</v>
          </cell>
          <cell r="AF408">
            <v>0</v>
          </cell>
        </row>
        <row r="409"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4.4965229692641318E-3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2.2482614846320659E-3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2.2482614846320659E-3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</row>
        <row r="410"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3.3031598795168475E-2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1.6515799397584238E-2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1.6515799397584238E-2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</row>
        <row r="411"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1.4542160749980001E-3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7.2710803749900007E-4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7.2710803749900007E-4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</row>
        <row r="412">
          <cell r="M412">
            <v>0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4.4965229692641318E-3</v>
          </cell>
          <cell r="S412">
            <v>0</v>
          </cell>
          <cell r="T412">
            <v>0</v>
          </cell>
          <cell r="U412">
            <v>0</v>
          </cell>
          <cell r="V412">
            <v>0</v>
          </cell>
          <cell r="W412">
            <v>2.2482614846320659E-3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2.2482614846320659E-3</v>
          </cell>
          <cell r="AC412">
            <v>0</v>
          </cell>
          <cell r="AD412">
            <v>0</v>
          </cell>
          <cell r="AE412">
            <v>0</v>
          </cell>
          <cell r="AF412">
            <v>0</v>
          </cell>
        </row>
        <row r="413">
          <cell r="M413">
            <v>0</v>
          </cell>
          <cell r="N413">
            <v>0</v>
          </cell>
          <cell r="O413">
            <v>0</v>
          </cell>
          <cell r="P413">
            <v>0</v>
          </cell>
          <cell r="Q413">
            <v>0</v>
          </cell>
          <cell r="R413">
            <v>1.7847344022405894E-3</v>
          </cell>
          <cell r="S413">
            <v>0</v>
          </cell>
          <cell r="T413">
            <v>0</v>
          </cell>
          <cell r="U413">
            <v>0</v>
          </cell>
          <cell r="V413">
            <v>0</v>
          </cell>
          <cell r="W413">
            <v>8.9236720112029471E-4</v>
          </cell>
          <cell r="X413">
            <v>0</v>
          </cell>
          <cell r="Y413">
            <v>0</v>
          </cell>
          <cell r="Z413">
            <v>0</v>
          </cell>
          <cell r="AA413">
            <v>0</v>
          </cell>
          <cell r="AB413">
            <v>8.9236720112029471E-4</v>
          </cell>
          <cell r="AC413">
            <v>0</v>
          </cell>
          <cell r="AD413">
            <v>0</v>
          </cell>
          <cell r="AE413">
            <v>0</v>
          </cell>
          <cell r="AF413">
            <v>0</v>
          </cell>
        </row>
        <row r="414"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1.4542160749980001E-3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7.2710803749900007E-4</v>
          </cell>
          <cell r="X414">
            <v>0</v>
          </cell>
          <cell r="Y414">
            <v>0</v>
          </cell>
          <cell r="Z414">
            <v>0</v>
          </cell>
          <cell r="AA414">
            <v>0</v>
          </cell>
          <cell r="AB414">
            <v>7.2710803749900007E-4</v>
          </cell>
          <cell r="AC414">
            <v>0</v>
          </cell>
          <cell r="AD414">
            <v>0</v>
          </cell>
          <cell r="AE414">
            <v>0</v>
          </cell>
          <cell r="AF414">
            <v>0</v>
          </cell>
        </row>
        <row r="421">
          <cell r="M421">
            <v>0</v>
          </cell>
          <cell r="N421">
            <v>0</v>
          </cell>
          <cell r="O421">
            <v>6.8489646851999986E-2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  <cell r="T421">
            <v>0</v>
          </cell>
          <cell r="U421">
            <v>0</v>
          </cell>
          <cell r="V421">
            <v>0</v>
          </cell>
          <cell r="W421">
            <v>0</v>
          </cell>
          <cell r="X421">
            <v>0</v>
          </cell>
          <cell r="Y421">
            <v>3.4244823425999993E-2</v>
          </cell>
          <cell r="Z421">
            <v>0</v>
          </cell>
          <cell r="AA421">
            <v>0</v>
          </cell>
          <cell r="AB421">
            <v>0</v>
          </cell>
          <cell r="AC421">
            <v>0</v>
          </cell>
          <cell r="AD421">
            <v>0</v>
          </cell>
          <cell r="AE421">
            <v>0</v>
          </cell>
          <cell r="AF421">
            <v>0</v>
          </cell>
        </row>
        <row r="422">
          <cell r="M422">
            <v>0</v>
          </cell>
          <cell r="N422">
            <v>0</v>
          </cell>
          <cell r="O422">
            <v>8.7122573999999994E-2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</row>
        <row r="423">
          <cell r="M423">
            <v>0</v>
          </cell>
          <cell r="N423">
            <v>0</v>
          </cell>
          <cell r="O423">
            <v>6.8678713058999988E-2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  <cell r="T423">
            <v>0</v>
          </cell>
          <cell r="U423">
            <v>0</v>
          </cell>
          <cell r="V423">
            <v>0</v>
          </cell>
          <cell r="W423">
            <v>0</v>
          </cell>
          <cell r="X423">
            <v>0</v>
          </cell>
          <cell r="Y423">
            <v>0</v>
          </cell>
          <cell r="Z423">
            <v>0</v>
          </cell>
          <cell r="AA423">
            <v>0</v>
          </cell>
          <cell r="AB423">
            <v>0</v>
          </cell>
          <cell r="AC423">
            <v>0</v>
          </cell>
          <cell r="AD423">
            <v>0</v>
          </cell>
          <cell r="AE423">
            <v>0</v>
          </cell>
          <cell r="AF423">
            <v>0</v>
          </cell>
        </row>
        <row r="424">
          <cell r="M424">
            <v>0</v>
          </cell>
          <cell r="N424">
            <v>0</v>
          </cell>
          <cell r="O424">
            <v>0.1813580538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U424">
            <v>0</v>
          </cell>
          <cell r="V424">
            <v>0</v>
          </cell>
          <cell r="W424">
            <v>0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  <cell r="AE424">
            <v>0</v>
          </cell>
          <cell r="AF424">
            <v>0</v>
          </cell>
        </row>
        <row r="425">
          <cell r="M425">
            <v>0</v>
          </cell>
          <cell r="N425">
            <v>0</v>
          </cell>
          <cell r="O425">
            <v>0</v>
          </cell>
          <cell r="P425">
            <v>0</v>
          </cell>
          <cell r="Q425">
            <v>4.4965229692641318E-3</v>
          </cell>
          <cell r="R425">
            <v>0</v>
          </cell>
          <cell r="S425">
            <v>0</v>
          </cell>
          <cell r="T425">
            <v>0</v>
          </cell>
          <cell r="U425">
            <v>0</v>
          </cell>
          <cell r="V425">
            <v>2.2482614846320659E-3</v>
          </cell>
          <cell r="W425">
            <v>0</v>
          </cell>
          <cell r="X425">
            <v>0</v>
          </cell>
          <cell r="Y425">
            <v>0</v>
          </cell>
          <cell r="Z425">
            <v>0</v>
          </cell>
          <cell r="AA425">
            <v>2.2482614846320659E-3</v>
          </cell>
          <cell r="AB425">
            <v>0</v>
          </cell>
          <cell r="AC425">
            <v>0</v>
          </cell>
          <cell r="AD425">
            <v>0</v>
          </cell>
          <cell r="AE425">
            <v>0</v>
          </cell>
          <cell r="AF425">
            <v>2.2482614846320659E-3</v>
          </cell>
        </row>
        <row r="426"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3.3031598795168475E-2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1.6515799397584238E-2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1.6515799397584238E-2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1.6515799397584238E-2</v>
          </cell>
        </row>
        <row r="427">
          <cell r="M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1.4542160749980001E-3</v>
          </cell>
          <cell r="R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7.2710803749900007E-4</v>
          </cell>
          <cell r="W427">
            <v>0</v>
          </cell>
          <cell r="X427">
            <v>0</v>
          </cell>
          <cell r="Y427">
            <v>0</v>
          </cell>
          <cell r="Z427">
            <v>0</v>
          </cell>
          <cell r="AA427">
            <v>7.2710803749900007E-4</v>
          </cell>
          <cell r="AB427">
            <v>0</v>
          </cell>
          <cell r="AC427">
            <v>0</v>
          </cell>
          <cell r="AD427">
            <v>0</v>
          </cell>
          <cell r="AE427">
            <v>0</v>
          </cell>
          <cell r="AF427">
            <v>7.2710803749900007E-4</v>
          </cell>
        </row>
        <row r="428">
          <cell r="M428">
            <v>0</v>
          </cell>
          <cell r="N428">
            <v>0</v>
          </cell>
          <cell r="O428">
            <v>0</v>
          </cell>
          <cell r="P428">
            <v>0</v>
          </cell>
          <cell r="Q428">
            <v>4.4965229692641318E-3</v>
          </cell>
          <cell r="R428">
            <v>0</v>
          </cell>
          <cell r="S428">
            <v>0</v>
          </cell>
          <cell r="T428">
            <v>0</v>
          </cell>
          <cell r="U428">
            <v>0</v>
          </cell>
          <cell r="V428">
            <v>2.2482614846320659E-3</v>
          </cell>
          <cell r="W428">
            <v>0</v>
          </cell>
          <cell r="X428">
            <v>0</v>
          </cell>
          <cell r="Y428">
            <v>0</v>
          </cell>
          <cell r="Z428">
            <v>0</v>
          </cell>
          <cell r="AA428">
            <v>2.2482614846320659E-3</v>
          </cell>
          <cell r="AB428">
            <v>0</v>
          </cell>
          <cell r="AC428">
            <v>0</v>
          </cell>
          <cell r="AD428">
            <v>0</v>
          </cell>
          <cell r="AE428">
            <v>0</v>
          </cell>
          <cell r="AF428">
            <v>2.2482614846320659E-3</v>
          </cell>
        </row>
        <row r="429">
          <cell r="M429">
            <v>0</v>
          </cell>
          <cell r="N429">
            <v>0</v>
          </cell>
          <cell r="O429">
            <v>0</v>
          </cell>
          <cell r="P429">
            <v>0</v>
          </cell>
          <cell r="Q429">
            <v>1.7847344022405894E-3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>
            <v>8.9236720112029471E-4</v>
          </cell>
          <cell r="W429">
            <v>0</v>
          </cell>
          <cell r="X429">
            <v>0</v>
          </cell>
          <cell r="Y429">
            <v>0</v>
          </cell>
          <cell r="Z429">
            <v>0</v>
          </cell>
          <cell r="AA429">
            <v>8.9236720112029471E-4</v>
          </cell>
          <cell r="AB429">
            <v>0</v>
          </cell>
          <cell r="AC429">
            <v>0</v>
          </cell>
          <cell r="AD429">
            <v>0</v>
          </cell>
          <cell r="AE429">
            <v>0</v>
          </cell>
          <cell r="AF429">
            <v>8.9236720112029471E-4</v>
          </cell>
        </row>
        <row r="430"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1.4542160749980001E-3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7.2710803749900007E-4</v>
          </cell>
          <cell r="W430">
            <v>0</v>
          </cell>
          <cell r="X430">
            <v>0</v>
          </cell>
          <cell r="Y430">
            <v>0</v>
          </cell>
          <cell r="Z430">
            <v>0</v>
          </cell>
          <cell r="AA430">
            <v>7.2710803749900007E-4</v>
          </cell>
          <cell r="AB430">
            <v>0</v>
          </cell>
          <cell r="AC430">
            <v>0</v>
          </cell>
          <cell r="AD430">
            <v>0</v>
          </cell>
          <cell r="AE430">
            <v>0</v>
          </cell>
          <cell r="AF430">
            <v>7.2710803749900007E-4</v>
          </cell>
        </row>
        <row r="437">
          <cell r="M437">
            <v>0</v>
          </cell>
          <cell r="N437">
            <v>0</v>
          </cell>
          <cell r="O437">
            <v>6.8489646851999986E-2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  <cell r="Y437">
            <v>3.4244823425999993E-2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  <cell r="AE437">
            <v>0</v>
          </cell>
          <cell r="AF437">
            <v>0</v>
          </cell>
        </row>
        <row r="438">
          <cell r="M438">
            <v>0</v>
          </cell>
          <cell r="N438">
            <v>0</v>
          </cell>
          <cell r="O438">
            <v>8.7122573999999994E-2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0</v>
          </cell>
          <cell r="X438">
            <v>0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0</v>
          </cell>
          <cell r="AD438">
            <v>0</v>
          </cell>
          <cell r="AE438">
            <v>0</v>
          </cell>
          <cell r="AF438">
            <v>0</v>
          </cell>
        </row>
        <row r="439">
          <cell r="M439">
            <v>0</v>
          </cell>
          <cell r="N439">
            <v>0</v>
          </cell>
          <cell r="O439">
            <v>6.8678713058999988E-2</v>
          </cell>
          <cell r="P439">
            <v>0</v>
          </cell>
          <cell r="Q439">
            <v>0</v>
          </cell>
          <cell r="R439">
            <v>0</v>
          </cell>
          <cell r="S439">
            <v>0</v>
          </cell>
          <cell r="T439">
            <v>0</v>
          </cell>
          <cell r="U439">
            <v>0</v>
          </cell>
          <cell r="V439">
            <v>0</v>
          </cell>
          <cell r="W439">
            <v>0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  <cell r="AE439">
            <v>0</v>
          </cell>
          <cell r="AF439">
            <v>0</v>
          </cell>
        </row>
        <row r="440">
          <cell r="M440">
            <v>0</v>
          </cell>
          <cell r="N440">
            <v>0</v>
          </cell>
          <cell r="O440">
            <v>0.1813580538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>
            <v>0</v>
          </cell>
          <cell r="W440">
            <v>0</v>
          </cell>
          <cell r="X440">
            <v>0</v>
          </cell>
          <cell r="Y440">
            <v>0</v>
          </cell>
          <cell r="Z440">
            <v>0</v>
          </cell>
          <cell r="AA440">
            <v>0</v>
          </cell>
          <cell r="AB440">
            <v>0</v>
          </cell>
          <cell r="AC440">
            <v>0</v>
          </cell>
          <cell r="AD440">
            <v>0</v>
          </cell>
          <cell r="AE440">
            <v>0</v>
          </cell>
          <cell r="AF440">
            <v>0</v>
          </cell>
        </row>
        <row r="441">
          <cell r="M441">
            <v>0</v>
          </cell>
          <cell r="N441">
            <v>0</v>
          </cell>
          <cell r="O441">
            <v>0</v>
          </cell>
          <cell r="P441">
            <v>0</v>
          </cell>
          <cell r="Q441">
            <v>4.4965229692641318E-3</v>
          </cell>
          <cell r="R441">
            <v>0</v>
          </cell>
          <cell r="S441">
            <v>0</v>
          </cell>
          <cell r="T441">
            <v>0</v>
          </cell>
          <cell r="U441">
            <v>0</v>
          </cell>
          <cell r="V441">
            <v>2.2482614846320659E-3</v>
          </cell>
          <cell r="W441">
            <v>0</v>
          </cell>
          <cell r="X441">
            <v>0</v>
          </cell>
          <cell r="Y441">
            <v>0</v>
          </cell>
          <cell r="Z441">
            <v>0</v>
          </cell>
          <cell r="AA441">
            <v>2.2482614846320659E-3</v>
          </cell>
          <cell r="AB441">
            <v>0</v>
          </cell>
          <cell r="AC441">
            <v>0</v>
          </cell>
          <cell r="AD441">
            <v>0</v>
          </cell>
          <cell r="AE441">
            <v>0</v>
          </cell>
          <cell r="AF441">
            <v>2.2482614846320659E-3</v>
          </cell>
        </row>
        <row r="442"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3.3031598795168475E-2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1.6515799397584238E-2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1.6515799397584238E-2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1.6515799397584238E-2</v>
          </cell>
        </row>
        <row r="443"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1.4542160749980001E-3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7.2710803749900007E-4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7.2710803749900007E-4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7.2710803749900007E-4</v>
          </cell>
        </row>
        <row r="444"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4.4965229692641318E-3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2.2482614846320659E-3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2.2482614846320659E-3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2.2482614846320659E-3</v>
          </cell>
        </row>
        <row r="445">
          <cell r="M445">
            <v>0</v>
          </cell>
          <cell r="N445">
            <v>0</v>
          </cell>
          <cell r="O445">
            <v>0</v>
          </cell>
          <cell r="P445">
            <v>0</v>
          </cell>
          <cell r="Q445">
            <v>1.7847344022405894E-3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8.9236720112029471E-4</v>
          </cell>
          <cell r="W445">
            <v>0</v>
          </cell>
          <cell r="X445">
            <v>0</v>
          </cell>
          <cell r="Y445">
            <v>0</v>
          </cell>
          <cell r="Z445">
            <v>0</v>
          </cell>
          <cell r="AA445">
            <v>8.9236720112029471E-4</v>
          </cell>
          <cell r="AB445">
            <v>0</v>
          </cell>
          <cell r="AC445">
            <v>0</v>
          </cell>
          <cell r="AD445">
            <v>0</v>
          </cell>
          <cell r="AE445">
            <v>0</v>
          </cell>
          <cell r="AF445">
            <v>8.9236720112029471E-4</v>
          </cell>
        </row>
        <row r="446">
          <cell r="M446">
            <v>0</v>
          </cell>
          <cell r="N446">
            <v>0</v>
          </cell>
          <cell r="O446">
            <v>0</v>
          </cell>
          <cell r="P446">
            <v>0</v>
          </cell>
          <cell r="Q446">
            <v>1.4542160749980001E-3</v>
          </cell>
          <cell r="R446">
            <v>0</v>
          </cell>
          <cell r="S446">
            <v>0</v>
          </cell>
          <cell r="T446">
            <v>0</v>
          </cell>
          <cell r="U446">
            <v>0</v>
          </cell>
          <cell r="V446">
            <v>7.2710803749900007E-4</v>
          </cell>
          <cell r="W446">
            <v>0</v>
          </cell>
          <cell r="X446">
            <v>0</v>
          </cell>
          <cell r="Y446">
            <v>0</v>
          </cell>
          <cell r="Z446">
            <v>0</v>
          </cell>
          <cell r="AA446">
            <v>7.2710803749900007E-4</v>
          </cell>
          <cell r="AB446">
            <v>0</v>
          </cell>
          <cell r="AC446">
            <v>0</v>
          </cell>
          <cell r="AD446">
            <v>0</v>
          </cell>
          <cell r="AE446">
            <v>0</v>
          </cell>
          <cell r="AF446">
            <v>7.2710803749900007E-4</v>
          </cell>
        </row>
        <row r="453">
          <cell r="M453">
            <v>0</v>
          </cell>
          <cell r="N453">
            <v>0</v>
          </cell>
          <cell r="O453">
            <v>6.8489646851999986E-2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0</v>
          </cell>
          <cell r="U453">
            <v>0</v>
          </cell>
          <cell r="V453">
            <v>0</v>
          </cell>
          <cell r="W453">
            <v>0</v>
          </cell>
          <cell r="X453">
            <v>0</v>
          </cell>
          <cell r="Y453">
            <v>3.4244823425999993E-2</v>
          </cell>
          <cell r="Z453">
            <v>0</v>
          </cell>
          <cell r="AA453">
            <v>0</v>
          </cell>
          <cell r="AB453">
            <v>0</v>
          </cell>
          <cell r="AC453">
            <v>0</v>
          </cell>
          <cell r="AD453">
            <v>0</v>
          </cell>
          <cell r="AE453">
            <v>0</v>
          </cell>
          <cell r="AF453">
            <v>0</v>
          </cell>
        </row>
        <row r="454">
          <cell r="M454">
            <v>0</v>
          </cell>
          <cell r="N454">
            <v>0</v>
          </cell>
          <cell r="O454">
            <v>8.7122573999999994E-2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0</v>
          </cell>
          <cell r="W454">
            <v>0</v>
          </cell>
          <cell r="X454">
            <v>0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  <cell r="AF454">
            <v>0</v>
          </cell>
        </row>
        <row r="455">
          <cell r="M455">
            <v>0</v>
          </cell>
          <cell r="N455">
            <v>0</v>
          </cell>
          <cell r="O455">
            <v>6.8678713058999988E-2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</row>
        <row r="456">
          <cell r="M456">
            <v>0</v>
          </cell>
          <cell r="N456">
            <v>0</v>
          </cell>
          <cell r="O456">
            <v>0.1813580538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</row>
        <row r="457"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4.4965229692641318E-3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2.2482614846320659E-3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2.2482614846320659E-3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2.2482614846320659E-3</v>
          </cell>
        </row>
        <row r="458"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3.3031598795168475E-2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>
            <v>1.6515799397584238E-2</v>
          </cell>
          <cell r="W458">
            <v>0</v>
          </cell>
          <cell r="X458">
            <v>0</v>
          </cell>
          <cell r="Y458">
            <v>0</v>
          </cell>
          <cell r="Z458">
            <v>0</v>
          </cell>
          <cell r="AA458">
            <v>1.6515799397584238E-2</v>
          </cell>
          <cell r="AB458">
            <v>0</v>
          </cell>
          <cell r="AC458">
            <v>0</v>
          </cell>
          <cell r="AD458">
            <v>0</v>
          </cell>
          <cell r="AE458">
            <v>0</v>
          </cell>
          <cell r="AF458">
            <v>1.6515799397584238E-2</v>
          </cell>
        </row>
        <row r="459"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1.4542160749980001E-3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7.2710803749900007E-4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7.2710803749900007E-4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7.2710803749900007E-4</v>
          </cell>
        </row>
        <row r="460"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4.4965229692641318E-3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2.2482614846320659E-3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2.2482614846320659E-3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2.2482614846320659E-3</v>
          </cell>
        </row>
        <row r="461"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1.7847344022405894E-3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8.9236720112029471E-4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8.9236720112029471E-4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8.9236720112029471E-4</v>
          </cell>
        </row>
        <row r="462"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1.4542160749980001E-3</v>
          </cell>
          <cell r="R462">
            <v>0</v>
          </cell>
          <cell r="S462">
            <v>0</v>
          </cell>
          <cell r="T462">
            <v>0</v>
          </cell>
          <cell r="U462">
            <v>0</v>
          </cell>
          <cell r="V462">
            <v>7.2710803749900007E-4</v>
          </cell>
          <cell r="W462">
            <v>0</v>
          </cell>
          <cell r="X462">
            <v>0</v>
          </cell>
          <cell r="Y462">
            <v>0</v>
          </cell>
          <cell r="Z462">
            <v>0</v>
          </cell>
          <cell r="AA462">
            <v>7.2710803749900007E-4</v>
          </cell>
          <cell r="AB462">
            <v>0</v>
          </cell>
          <cell r="AC462">
            <v>0</v>
          </cell>
          <cell r="AD462">
            <v>0</v>
          </cell>
          <cell r="AE462">
            <v>0</v>
          </cell>
          <cell r="AF462">
            <v>7.2710803749900007E-4</v>
          </cell>
        </row>
        <row r="469">
          <cell r="M469">
            <v>0</v>
          </cell>
          <cell r="N469">
            <v>0</v>
          </cell>
          <cell r="O469">
            <v>6.8489646851999986E-2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3.4244823425999993E-2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</row>
        <row r="470">
          <cell r="M470">
            <v>0</v>
          </cell>
          <cell r="N470">
            <v>0</v>
          </cell>
          <cell r="O470">
            <v>8.7122573999999994E-2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</row>
        <row r="471">
          <cell r="M471">
            <v>0</v>
          </cell>
          <cell r="N471">
            <v>0</v>
          </cell>
          <cell r="O471">
            <v>6.8678713058999988E-2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</row>
        <row r="472">
          <cell r="M472">
            <v>0</v>
          </cell>
          <cell r="N472">
            <v>0</v>
          </cell>
          <cell r="O472">
            <v>0.1813580538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>
            <v>0</v>
          </cell>
          <cell r="U472">
            <v>0</v>
          </cell>
          <cell r="V472">
            <v>0</v>
          </cell>
          <cell r="W472">
            <v>0</v>
          </cell>
          <cell r="X472">
            <v>0</v>
          </cell>
          <cell r="Y472">
            <v>0</v>
          </cell>
          <cell r="Z472">
            <v>0</v>
          </cell>
          <cell r="AA472">
            <v>0</v>
          </cell>
          <cell r="AB472">
            <v>0</v>
          </cell>
          <cell r="AC472">
            <v>0</v>
          </cell>
          <cell r="AD472">
            <v>0</v>
          </cell>
          <cell r="AE472">
            <v>0</v>
          </cell>
          <cell r="AF472">
            <v>0</v>
          </cell>
        </row>
        <row r="473">
          <cell r="M473">
            <v>1.1046699042549097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1.1046699042549097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1.1046699042549097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1.1046699042549097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</row>
        <row r="474">
          <cell r="M474">
            <v>2.4858916444290577</v>
          </cell>
          <cell r="N474">
            <v>3.6477621399197219E-2</v>
          </cell>
          <cell r="O474">
            <v>3.6477621399197219E-2</v>
          </cell>
          <cell r="P474">
            <v>3.6477621399197219E-2</v>
          </cell>
          <cell r="Q474">
            <v>3.6477621399197219E-2</v>
          </cell>
          <cell r="R474">
            <v>0.25738255731536619</v>
          </cell>
          <cell r="S474">
            <v>3.6477621399197219E-2</v>
          </cell>
          <cell r="T474">
            <v>3.6477621399197219E-2</v>
          </cell>
          <cell r="U474">
            <v>3.6477621399197219E-2</v>
          </cell>
          <cell r="V474">
            <v>3.6477621399197219E-2</v>
          </cell>
          <cell r="W474">
            <v>0.44478589509647731</v>
          </cell>
          <cell r="X474">
            <v>3.6477621399197219E-2</v>
          </cell>
          <cell r="Y474">
            <v>3.6477621399197219E-2</v>
          </cell>
          <cell r="Z474">
            <v>3.6477621399197219E-2</v>
          </cell>
          <cell r="AA474">
            <v>3.6477621399197219E-2</v>
          </cell>
          <cell r="AB474">
            <v>0.25738255731536619</v>
          </cell>
          <cell r="AC474">
            <v>3.6477621399197219E-2</v>
          </cell>
          <cell r="AD474">
            <v>3.6477621399197219E-2</v>
          </cell>
          <cell r="AE474">
            <v>3.6477621399197219E-2</v>
          </cell>
          <cell r="AF474">
            <v>3.6477621399197219E-2</v>
          </cell>
        </row>
        <row r="475">
          <cell r="M475">
            <v>0.18470631326184803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9.2353156630924013E-2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9.2353156630924013E-2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9.2353156630924013E-2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</row>
        <row r="476">
          <cell r="M476">
            <v>4.7073469871144837E-2</v>
          </cell>
          <cell r="N476">
            <v>0.89439592755175168</v>
          </cell>
          <cell r="O476">
            <v>0</v>
          </cell>
          <cell r="P476">
            <v>0</v>
          </cell>
          <cell r="Q476">
            <v>0</v>
          </cell>
          <cell r="R476">
            <v>0.81867647554304857</v>
          </cell>
          <cell r="S476">
            <v>0</v>
          </cell>
          <cell r="T476">
            <v>0</v>
          </cell>
          <cell r="U476">
            <v>0</v>
          </cell>
          <cell r="V476">
            <v>0</v>
          </cell>
          <cell r="W476">
            <v>0.94146939742289659</v>
          </cell>
          <cell r="X476">
            <v>0</v>
          </cell>
          <cell r="Y476">
            <v>0</v>
          </cell>
          <cell r="Z476">
            <v>0</v>
          </cell>
          <cell r="AA476">
            <v>0</v>
          </cell>
          <cell r="AB476">
            <v>0.81867647554304857</v>
          </cell>
          <cell r="AC476">
            <v>0</v>
          </cell>
          <cell r="AD476">
            <v>0</v>
          </cell>
          <cell r="AE476">
            <v>0</v>
          </cell>
          <cell r="AF476">
            <v>0</v>
          </cell>
        </row>
        <row r="477">
          <cell r="M477">
            <v>4.4166828716421108E-2</v>
          </cell>
          <cell r="N477">
            <v>0.83916974561200086</v>
          </cell>
          <cell r="O477">
            <v>0</v>
          </cell>
          <cell r="P477">
            <v>0</v>
          </cell>
          <cell r="Q477">
            <v>0</v>
          </cell>
          <cell r="R477">
            <v>0.73611381194035175</v>
          </cell>
          <cell r="S477">
            <v>0</v>
          </cell>
          <cell r="T477">
            <v>0</v>
          </cell>
          <cell r="U477">
            <v>0</v>
          </cell>
          <cell r="V477">
            <v>0</v>
          </cell>
          <cell r="W477">
            <v>0.58889104955228144</v>
          </cell>
          <cell r="X477">
            <v>0</v>
          </cell>
          <cell r="Y477">
            <v>0</v>
          </cell>
          <cell r="Z477">
            <v>0</v>
          </cell>
          <cell r="AA477">
            <v>0</v>
          </cell>
          <cell r="AB477">
            <v>0.58889104955228144</v>
          </cell>
          <cell r="AC477">
            <v>0</v>
          </cell>
          <cell r="AD477">
            <v>0</v>
          </cell>
          <cell r="AE477">
            <v>0</v>
          </cell>
          <cell r="AF477">
            <v>0</v>
          </cell>
        </row>
        <row r="478">
          <cell r="M478">
            <v>5.3454139401455311E-2</v>
          </cell>
          <cell r="N478">
            <v>1.0156286486276509</v>
          </cell>
          <cell r="O478">
            <v>0</v>
          </cell>
          <cell r="P478">
            <v>0</v>
          </cell>
          <cell r="Q478">
            <v>0</v>
          </cell>
          <cell r="R478">
            <v>0.28611902528382915</v>
          </cell>
          <cell r="S478">
            <v>0</v>
          </cell>
          <cell r="T478">
            <v>0</v>
          </cell>
          <cell r="U478">
            <v>0</v>
          </cell>
          <cell r="V478">
            <v>0</v>
          </cell>
          <cell r="W478">
            <v>0.58422586776069785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>
            <v>0.28611902528382915</v>
          </cell>
          <cell r="AC478">
            <v>0</v>
          </cell>
          <cell r="AD478">
            <v>0</v>
          </cell>
          <cell r="AE478">
            <v>0</v>
          </cell>
          <cell r="AF478">
            <v>0</v>
          </cell>
        </row>
        <row r="479">
          <cell r="M479">
            <v>1.2065682948821913E-2</v>
          </cell>
          <cell r="N479">
            <v>0.22924797602761626</v>
          </cell>
          <cell r="O479">
            <v>0</v>
          </cell>
          <cell r="P479">
            <v>0</v>
          </cell>
          <cell r="Q479">
            <v>0</v>
          </cell>
          <cell r="R479">
            <v>0.18189542954393328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0.15447601056103705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0.14167648638119357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</row>
        <row r="480">
          <cell r="M480">
            <v>0.39320279828836585</v>
          </cell>
          <cell r="N480">
            <v>0.61182617787947302</v>
          </cell>
          <cell r="O480">
            <v>1.1144633694208474</v>
          </cell>
          <cell r="P480">
            <v>0.31094511348349441</v>
          </cell>
          <cell r="Q480">
            <v>0.43992534904991443</v>
          </cell>
          <cell r="R480">
            <v>1.8184398344825734</v>
          </cell>
          <cell r="S480">
            <v>0</v>
          </cell>
          <cell r="T480">
            <v>0</v>
          </cell>
          <cell r="U480">
            <v>0</v>
          </cell>
          <cell r="V480">
            <v>0</v>
          </cell>
          <cell r="W480">
            <v>0</v>
          </cell>
          <cell r="X480">
            <v>0</v>
          </cell>
          <cell r="Y480">
            <v>0</v>
          </cell>
          <cell r="Z480">
            <v>0</v>
          </cell>
          <cell r="AA480">
            <v>0</v>
          </cell>
          <cell r="AB480">
            <v>0</v>
          </cell>
          <cell r="AC480">
            <v>0</v>
          </cell>
          <cell r="AD480">
            <v>0</v>
          </cell>
          <cell r="AE480">
            <v>0</v>
          </cell>
          <cell r="AF480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O"/>
      <sheetName val="PREMISSAS"/>
      <sheetName val="1."/>
      <sheetName val="2."/>
      <sheetName val="3.1"/>
      <sheetName val="3.2"/>
      <sheetName val="4."/>
      <sheetName val="6."/>
      <sheetName val="7."/>
      <sheetName val="8."/>
      <sheetName val="9."/>
      <sheetName val="Mão de Obra"/>
      <sheetName val="Custos Referenciais de Obras"/>
      <sheetName val="Taxa Licenciamento"/>
      <sheetName val="Indenizações"/>
      <sheetName val="Preço_Área_Industrial"/>
      <sheetName val="SIEC-CPTM"/>
    </sheetNames>
    <sheetDataSet>
      <sheetData sheetId="0">
        <row r="7">
          <cell r="D7">
            <v>84245.114460079989</v>
          </cell>
          <cell r="E7">
            <v>84245.114460079989</v>
          </cell>
          <cell r="F7">
            <v>84245.114460079989</v>
          </cell>
          <cell r="G7">
            <v>84245.114460079989</v>
          </cell>
          <cell r="H7">
            <v>84245.114460079989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</row>
        <row r="8">
          <cell r="D8">
            <v>2136823.8214319497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</row>
        <row r="9">
          <cell r="D9">
            <v>899140.57000587275</v>
          </cell>
          <cell r="E9">
            <v>899140.57000587275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</row>
        <row r="10">
          <cell r="D10">
            <v>143638.09952126117</v>
          </cell>
          <cell r="E10">
            <v>143638.09952126117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</row>
        <row r="11">
          <cell r="D11">
            <v>0</v>
          </cell>
          <cell r="E11">
            <v>0</v>
          </cell>
          <cell r="F11">
            <v>494054.36636196612</v>
          </cell>
          <cell r="G11">
            <v>494054.36636196612</v>
          </cell>
          <cell r="H11">
            <v>494054.36636196612</v>
          </cell>
          <cell r="I11">
            <v>494054.36636196612</v>
          </cell>
          <cell r="J11">
            <v>583379.3958002096</v>
          </cell>
          <cell r="K11">
            <v>583379.3958002096</v>
          </cell>
          <cell r="L11">
            <v>583379.3958002096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</row>
        <row r="12">
          <cell r="D12">
            <v>0</v>
          </cell>
          <cell r="E12">
            <v>0</v>
          </cell>
          <cell r="F12">
            <v>57436.648799999995</v>
          </cell>
          <cell r="G12">
            <v>57436.648799999995</v>
          </cell>
          <cell r="H12">
            <v>57436.648799999995</v>
          </cell>
          <cell r="I12">
            <v>57436.648799999995</v>
          </cell>
          <cell r="J12">
            <v>67821.194903039999</v>
          </cell>
          <cell r="K12">
            <v>67821.194903039999</v>
          </cell>
          <cell r="L12">
            <v>67821.194903039999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</row>
        <row r="13">
          <cell r="D13">
            <v>0</v>
          </cell>
          <cell r="E13">
            <v>0</v>
          </cell>
          <cell r="F13">
            <v>1776039.3134051687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</row>
        <row r="14">
          <cell r="D14">
            <v>0</v>
          </cell>
          <cell r="E14">
            <v>584959.22207999998</v>
          </cell>
          <cell r="F14">
            <v>2339836.8883199999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</row>
        <row r="15">
          <cell r="D15">
            <v>0</v>
          </cell>
          <cell r="E15">
            <v>0</v>
          </cell>
          <cell r="F15">
            <v>2694549.3870957769</v>
          </cell>
          <cell r="G15">
            <v>2694549.3870957769</v>
          </cell>
          <cell r="H15">
            <v>2694549.3870957769</v>
          </cell>
          <cell r="I15">
            <v>2694549.3870957769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</row>
        <row r="16">
          <cell r="D16">
            <v>79932.176033730721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</row>
        <row r="17">
          <cell r="D17">
            <v>146465.14959934948</v>
          </cell>
          <cell r="E17">
            <v>55381.823336529997</v>
          </cell>
          <cell r="F17">
            <v>55381.823336529997</v>
          </cell>
          <cell r="G17">
            <v>55381.823336529997</v>
          </cell>
          <cell r="H17">
            <v>55381.823336529997</v>
          </cell>
          <cell r="I17">
            <v>55381.823336529997</v>
          </cell>
          <cell r="J17">
            <v>55381.823336529997</v>
          </cell>
          <cell r="K17">
            <v>55381.823336529997</v>
          </cell>
          <cell r="L17">
            <v>55381.823336529997</v>
          </cell>
          <cell r="M17">
            <v>55381.823336529997</v>
          </cell>
          <cell r="N17">
            <v>55381.823336529997</v>
          </cell>
          <cell r="O17">
            <v>55381.823336529997</v>
          </cell>
          <cell r="P17">
            <v>55381.823336529997</v>
          </cell>
          <cell r="Q17">
            <v>55381.823336529997</v>
          </cell>
          <cell r="R17">
            <v>55381.823336529997</v>
          </cell>
          <cell r="S17">
            <v>55381.823336529997</v>
          </cell>
          <cell r="T17">
            <v>55381.823336529997</v>
          </cell>
          <cell r="U17">
            <v>55381.823336529997</v>
          </cell>
          <cell r="V17">
            <v>55381.823336529997</v>
          </cell>
          <cell r="W17">
            <v>55381.823336529997</v>
          </cell>
        </row>
        <row r="18">
          <cell r="D18">
            <v>184356.9648922229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</row>
        <row r="19">
          <cell r="D19">
            <v>0</v>
          </cell>
          <cell r="E19">
            <v>559292.04236221686</v>
          </cell>
          <cell r="F19">
            <v>559292.04236221686</v>
          </cell>
          <cell r="G19">
            <v>279646.02118110843</v>
          </cell>
          <cell r="H19">
            <v>279646.02118110843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</row>
        <row r="20">
          <cell r="D20">
            <v>0</v>
          </cell>
          <cell r="E20">
            <v>266603.40569610253</v>
          </cell>
          <cell r="F20">
            <v>251281.18900443596</v>
          </cell>
          <cell r="G20">
            <v>470288.12048897974</v>
          </cell>
          <cell r="H20">
            <v>470288.12048897974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38008-D6B4-46B6-BDC6-780082B0A0C9}">
  <dimension ref="A2:AD385"/>
  <sheetViews>
    <sheetView showGridLines="0" tabSelected="1" topLeftCell="A73" zoomScale="70" zoomScaleNormal="70" workbookViewId="0">
      <selection activeCell="J100" sqref="J100"/>
    </sheetView>
  </sheetViews>
  <sheetFormatPr defaultColWidth="8.88671875" defaultRowHeight="14.4" x14ac:dyDescent="0.3"/>
  <cols>
    <col min="1" max="1" width="15" style="17" bestFit="1" customWidth="1"/>
    <col min="2" max="2" width="6.5546875" style="18" bestFit="1" customWidth="1"/>
    <col min="3" max="3" width="22.77734375" style="19" customWidth="1"/>
    <col min="4" max="4" width="34.77734375" style="18" bestFit="1" customWidth="1"/>
    <col min="5" max="5" width="18.5546875" style="18" bestFit="1" customWidth="1"/>
    <col min="6" max="6" width="36.88671875" style="18" bestFit="1" customWidth="1"/>
    <col min="7" max="7" width="85.5546875" style="18" bestFit="1" customWidth="1"/>
    <col min="8" max="8" width="15.6640625" style="6" customWidth="1"/>
    <col min="9" max="9" width="15.6640625" style="8" customWidth="1"/>
    <col min="10" max="29" width="15.6640625" style="20" customWidth="1"/>
    <col min="30" max="30" width="10.5546875" style="18" bestFit="1" customWidth="1"/>
    <col min="31" max="16384" width="8.88671875" style="18"/>
  </cols>
  <sheetData>
    <row r="2" spans="1:29" x14ac:dyDescent="0.3">
      <c r="B2" s="38" t="s">
        <v>116</v>
      </c>
      <c r="E2"/>
    </row>
    <row r="3" spans="1:29" x14ac:dyDescent="0.3">
      <c r="B3" s="38" t="s">
        <v>117</v>
      </c>
    </row>
    <row r="4" spans="1:29" x14ac:dyDescent="0.3">
      <c r="B4" s="39" t="s">
        <v>247</v>
      </c>
      <c r="E4"/>
      <c r="F4"/>
      <c r="G4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</row>
    <row r="5" spans="1:29" x14ac:dyDescent="0.3">
      <c r="D5" s="40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</row>
    <row r="6" spans="1:29" x14ac:dyDescent="0.3">
      <c r="B6" s="49" t="s">
        <v>199</v>
      </c>
      <c r="C6" s="2" t="s">
        <v>209</v>
      </c>
      <c r="D6" s="1" t="s">
        <v>98</v>
      </c>
      <c r="E6" s="2" t="s">
        <v>104</v>
      </c>
      <c r="F6" s="2" t="s">
        <v>98</v>
      </c>
      <c r="G6" s="3" t="s">
        <v>0</v>
      </c>
      <c r="H6" s="7" t="s">
        <v>1</v>
      </c>
      <c r="I6" s="9" t="s">
        <v>2</v>
      </c>
      <c r="J6" s="4" t="s">
        <v>3</v>
      </c>
      <c r="K6" s="4" t="s">
        <v>4</v>
      </c>
      <c r="L6" s="4" t="s">
        <v>5</v>
      </c>
      <c r="M6" s="4" t="s">
        <v>6</v>
      </c>
      <c r="N6" s="4" t="s">
        <v>7</v>
      </c>
      <c r="O6" s="4" t="s">
        <v>8</v>
      </c>
      <c r="P6" s="4" t="s">
        <v>9</v>
      </c>
      <c r="Q6" s="4" t="s">
        <v>10</v>
      </c>
      <c r="R6" s="4" t="s">
        <v>11</v>
      </c>
      <c r="S6" s="4" t="s">
        <v>12</v>
      </c>
      <c r="T6" s="4" t="s">
        <v>13</v>
      </c>
      <c r="U6" s="4" t="s">
        <v>14</v>
      </c>
      <c r="V6" s="4" t="s">
        <v>15</v>
      </c>
      <c r="W6" s="4" t="s">
        <v>16</v>
      </c>
      <c r="X6" s="4" t="s">
        <v>17</v>
      </c>
      <c r="Y6" s="4" t="s">
        <v>18</v>
      </c>
      <c r="Z6" s="4" t="s">
        <v>19</v>
      </c>
      <c r="AA6" s="4" t="s">
        <v>20</v>
      </c>
      <c r="AB6" s="4" t="s">
        <v>21</v>
      </c>
      <c r="AC6" s="50" t="s">
        <v>22</v>
      </c>
    </row>
    <row r="7" spans="1:29" x14ac:dyDescent="0.3">
      <c r="B7" s="49"/>
      <c r="C7" s="1"/>
      <c r="D7" s="1" t="s">
        <v>29</v>
      </c>
      <c r="E7" s="1"/>
      <c r="F7" s="1"/>
      <c r="G7" s="1"/>
      <c r="H7" s="11">
        <f t="shared" ref="H7" si="0">NPV(11.2%,J7:AC7)</f>
        <v>977.39446960441933</v>
      </c>
      <c r="I7" s="10">
        <f>SUM(J7:AC7)</f>
        <v>1578.8826913444145</v>
      </c>
      <c r="J7" s="12">
        <f>SUM(J8)</f>
        <v>47.08883295441408</v>
      </c>
      <c r="K7" s="12">
        <f t="shared" ref="K7:AC7" si="1">SUM(K8)</f>
        <v>0</v>
      </c>
      <c r="L7" s="12">
        <f t="shared" si="1"/>
        <v>491.95646973000004</v>
      </c>
      <c r="M7" s="12">
        <f t="shared" si="1"/>
        <v>367.14818710000003</v>
      </c>
      <c r="N7" s="12">
        <f t="shared" si="1"/>
        <v>253.29013594999998</v>
      </c>
      <c r="O7" s="12">
        <f t="shared" si="1"/>
        <v>256.04579877999998</v>
      </c>
      <c r="P7" s="12">
        <f t="shared" si="1"/>
        <v>65.793266829999993</v>
      </c>
      <c r="Q7" s="12">
        <f t="shared" si="1"/>
        <v>0</v>
      </c>
      <c r="R7" s="12">
        <f t="shared" si="1"/>
        <v>0</v>
      </c>
      <c r="S7" s="12">
        <f t="shared" si="1"/>
        <v>0.9</v>
      </c>
      <c r="T7" s="12">
        <f t="shared" si="1"/>
        <v>20.340000000000003</v>
      </c>
      <c r="U7" s="12">
        <f t="shared" si="1"/>
        <v>14.4</v>
      </c>
      <c r="V7" s="12">
        <f t="shared" si="1"/>
        <v>11.88</v>
      </c>
      <c r="W7" s="12">
        <f t="shared" si="1"/>
        <v>11.52</v>
      </c>
      <c r="X7" s="12">
        <f t="shared" si="1"/>
        <v>2.88</v>
      </c>
      <c r="Y7" s="12">
        <f t="shared" si="1"/>
        <v>0</v>
      </c>
      <c r="Z7" s="12">
        <f t="shared" si="1"/>
        <v>0</v>
      </c>
      <c r="AA7" s="12">
        <f t="shared" si="1"/>
        <v>3.78</v>
      </c>
      <c r="AB7" s="12">
        <f t="shared" si="1"/>
        <v>18.900000000000006</v>
      </c>
      <c r="AC7" s="51">
        <f t="shared" si="1"/>
        <v>12.959999999999999</v>
      </c>
    </row>
    <row r="8" spans="1:29" x14ac:dyDescent="0.3">
      <c r="B8" s="47"/>
      <c r="C8" s="5"/>
      <c r="D8" s="5" t="s">
        <v>211</v>
      </c>
      <c r="E8" s="5"/>
      <c r="F8" s="5"/>
      <c r="G8" s="1"/>
      <c r="H8" s="13">
        <f>NPV(11.2%,J8:AC8)</f>
        <v>977.39446960441933</v>
      </c>
      <c r="I8" s="10">
        <f>SUM(J8:AC8)</f>
        <v>1578.8826913444145</v>
      </c>
      <c r="J8" s="12">
        <f>J9+J16+J21+J28+J33+J37+J41+J46+J49+J53+J57+J61+J63+J65</f>
        <v>47.08883295441408</v>
      </c>
      <c r="K8" s="12">
        <f t="shared" ref="K8:AC8" si="2">K9+K16+K21+K28+K33+K37+K41+K46+K49+K53+K57+K61+K63+K65</f>
        <v>0</v>
      </c>
      <c r="L8" s="12">
        <f t="shared" si="2"/>
        <v>491.95646973000004</v>
      </c>
      <c r="M8" s="12">
        <f t="shared" si="2"/>
        <v>367.14818710000003</v>
      </c>
      <c r="N8" s="12">
        <f t="shared" si="2"/>
        <v>253.29013594999998</v>
      </c>
      <c r="O8" s="12">
        <f t="shared" si="2"/>
        <v>256.04579877999998</v>
      </c>
      <c r="P8" s="12">
        <f t="shared" si="2"/>
        <v>65.793266829999993</v>
      </c>
      <c r="Q8" s="12">
        <f t="shared" si="2"/>
        <v>0</v>
      </c>
      <c r="R8" s="12">
        <f t="shared" si="2"/>
        <v>0</v>
      </c>
      <c r="S8" s="12">
        <f t="shared" si="2"/>
        <v>0.9</v>
      </c>
      <c r="T8" s="12">
        <f t="shared" si="2"/>
        <v>20.340000000000003</v>
      </c>
      <c r="U8" s="12">
        <f t="shared" si="2"/>
        <v>14.4</v>
      </c>
      <c r="V8" s="12">
        <f t="shared" si="2"/>
        <v>11.88</v>
      </c>
      <c r="W8" s="12">
        <f t="shared" si="2"/>
        <v>11.52</v>
      </c>
      <c r="X8" s="12">
        <f t="shared" si="2"/>
        <v>2.88</v>
      </c>
      <c r="Y8" s="12">
        <f t="shared" si="2"/>
        <v>0</v>
      </c>
      <c r="Z8" s="12">
        <f t="shared" si="2"/>
        <v>0</v>
      </c>
      <c r="AA8" s="12">
        <f t="shared" si="2"/>
        <v>3.78</v>
      </c>
      <c r="AB8" s="12">
        <f t="shared" si="2"/>
        <v>18.900000000000006</v>
      </c>
      <c r="AC8" s="51">
        <f t="shared" si="2"/>
        <v>12.959999999999999</v>
      </c>
    </row>
    <row r="9" spans="1:29" customFormat="1" ht="14.4" customHeight="1" x14ac:dyDescent="0.3">
      <c r="A9" s="21"/>
      <c r="B9" s="42"/>
      <c r="C9" s="43"/>
      <c r="D9" s="52" t="s">
        <v>84</v>
      </c>
      <c r="E9" s="53" t="s">
        <v>164</v>
      </c>
      <c r="F9" s="53"/>
      <c r="G9" s="52" t="s">
        <v>215</v>
      </c>
      <c r="H9" s="23">
        <f>NPV(11.2%,J9:AC9)</f>
        <v>342.15447642942661</v>
      </c>
      <c r="I9" s="54">
        <f>SUM(J9:AC9)</f>
        <v>569.88299441999993</v>
      </c>
      <c r="J9" s="55">
        <f>'[1]RESUMO MEF'!I5</f>
        <v>9.3531960000000005</v>
      </c>
      <c r="K9" s="55">
        <f>'[1]RESUMO MEF'!J5</f>
        <v>0</v>
      </c>
      <c r="L9" s="55">
        <f>'[1]RESUMO MEF'!K5</f>
        <v>173.67992593999998</v>
      </c>
      <c r="M9" s="55">
        <f>'[1]RESUMO MEF'!L5</f>
        <v>86.839962969999988</v>
      </c>
      <c r="N9" s="55">
        <f>'[1]RESUMO MEF'!M5</f>
        <v>87.403303169999987</v>
      </c>
      <c r="O9" s="55">
        <f>'[1]RESUMO MEF'!N5</f>
        <v>139.24632167999999</v>
      </c>
      <c r="P9" s="55">
        <f>'[1]RESUMO MEF'!O5</f>
        <v>36.640284659999999</v>
      </c>
      <c r="Q9" s="55">
        <f>'[1]RESUMO MEF'!P5</f>
        <v>0</v>
      </c>
      <c r="R9" s="55">
        <f>'[1]RESUMO MEF'!Q5</f>
        <v>0</v>
      </c>
      <c r="S9" s="55">
        <f>'[1]RESUMO MEF'!R5</f>
        <v>0</v>
      </c>
      <c r="T9" s="55">
        <f>'[1]RESUMO MEF'!S5</f>
        <v>7.92</v>
      </c>
      <c r="U9" s="55">
        <f>'[1]RESUMO MEF'!T5</f>
        <v>3.96</v>
      </c>
      <c r="V9" s="55">
        <f>'[1]RESUMO MEF'!U5</f>
        <v>4.32</v>
      </c>
      <c r="W9" s="55">
        <f>'[1]RESUMO MEF'!V5</f>
        <v>6.84</v>
      </c>
      <c r="X9" s="55">
        <f>'[1]RESUMO MEF'!W5</f>
        <v>1.8</v>
      </c>
      <c r="Y9" s="55">
        <f>'[1]RESUMO MEF'!X5</f>
        <v>0</v>
      </c>
      <c r="Z9" s="55">
        <f>'[1]RESUMO MEF'!Y5</f>
        <v>0</v>
      </c>
      <c r="AA9" s="55">
        <f>'[1]RESUMO MEF'!Z5</f>
        <v>2.88</v>
      </c>
      <c r="AB9" s="55">
        <f>'[1]RESUMO MEF'!AA5</f>
        <v>6.48</v>
      </c>
      <c r="AC9" s="56">
        <f>'[1]RESUMO MEF'!AB5</f>
        <v>2.52</v>
      </c>
    </row>
    <row r="10" spans="1:29" customFormat="1" x14ac:dyDescent="0.3">
      <c r="A10" s="21"/>
      <c r="B10" s="69" t="s">
        <v>249</v>
      </c>
      <c r="C10" s="14" t="s">
        <v>241</v>
      </c>
      <c r="D10" s="24" t="s">
        <v>84</v>
      </c>
      <c r="E10" t="s">
        <v>164</v>
      </c>
      <c r="F10" s="18"/>
      <c r="G10" s="24" t="s">
        <v>216</v>
      </c>
      <c r="H10" s="25">
        <f t="shared" ref="H10:H66" si="3">NPV(11.2%,J10:AC10)</f>
        <v>58.355438697684484</v>
      </c>
      <c r="I10" s="26">
        <f t="shared" ref="I10:I66" si="4">SUM(J10:AC10)</f>
        <v>109.92085398</v>
      </c>
      <c r="J10" s="57">
        <f>'[1]RESUMO MEF'!I6</f>
        <v>0</v>
      </c>
      <c r="K10" s="57">
        <f>'[1]RESUMO MEF'!J6</f>
        <v>0</v>
      </c>
      <c r="L10" s="57">
        <f>'[1]RESUMO MEF'!K6</f>
        <v>0</v>
      </c>
      <c r="M10" s="57">
        <f>'[1]RESUMO MEF'!L6</f>
        <v>0</v>
      </c>
      <c r="N10" s="57">
        <f>'[1]RESUMO MEF'!M6</f>
        <v>36.640284659999999</v>
      </c>
      <c r="O10" s="57">
        <f>'[1]RESUMO MEF'!N6</f>
        <v>36.640284659999999</v>
      </c>
      <c r="P10" s="57">
        <f>'[1]RESUMO MEF'!O6</f>
        <v>36.640284659999999</v>
      </c>
      <c r="Q10" s="57">
        <f>'[1]RESUMO MEF'!P6</f>
        <v>0</v>
      </c>
      <c r="R10" s="57">
        <f>'[1]RESUMO MEF'!Q6</f>
        <v>0</v>
      </c>
      <c r="S10" s="57">
        <f>'[1]RESUMO MEF'!R6</f>
        <v>0</v>
      </c>
      <c r="T10" s="57">
        <f>'[1]RESUMO MEF'!S6</f>
        <v>0</v>
      </c>
      <c r="U10" s="57">
        <f>'[1]RESUMO MEF'!T6</f>
        <v>0</v>
      </c>
      <c r="V10" s="57">
        <f>'[1]RESUMO MEF'!U6</f>
        <v>0</v>
      </c>
      <c r="W10" s="57">
        <f>'[1]RESUMO MEF'!V6</f>
        <v>0</v>
      </c>
      <c r="X10" s="57">
        <f>'[1]RESUMO MEF'!W6</f>
        <v>0</v>
      </c>
      <c r="Y10" s="57">
        <f>'[1]RESUMO MEF'!X6</f>
        <v>0</v>
      </c>
      <c r="Z10" s="57">
        <f>'[1]RESUMO MEF'!Y6</f>
        <v>0</v>
      </c>
      <c r="AA10" s="57">
        <f>'[1]RESUMO MEF'!Z6</f>
        <v>0</v>
      </c>
      <c r="AB10" s="57">
        <f>'[1]RESUMO MEF'!AA6</f>
        <v>0</v>
      </c>
      <c r="AC10" s="58">
        <f>'[1]RESUMO MEF'!AB6</f>
        <v>0</v>
      </c>
    </row>
    <row r="11" spans="1:29" customFormat="1" x14ac:dyDescent="0.3">
      <c r="A11" s="21"/>
      <c r="B11" s="69"/>
      <c r="C11" s="22" t="s">
        <v>241</v>
      </c>
      <c r="D11" s="24" t="s">
        <v>84</v>
      </c>
      <c r="E11" t="s">
        <v>164</v>
      </c>
      <c r="F11" s="18"/>
      <c r="G11" s="24" t="s">
        <v>217</v>
      </c>
      <c r="H11" s="25">
        <f t="shared" si="3"/>
        <v>190.58666573358917</v>
      </c>
      <c r="I11" s="26">
        <f t="shared" si="4"/>
        <v>304.57811105999997</v>
      </c>
      <c r="J11" s="57">
        <f>'[1]RESUMO MEF'!I7</f>
        <v>0</v>
      </c>
      <c r="K11" s="57">
        <f>'[1]RESUMO MEF'!J7</f>
        <v>0</v>
      </c>
      <c r="L11" s="57">
        <f>'[1]RESUMO MEF'!K7</f>
        <v>101.52603701999999</v>
      </c>
      <c r="M11" s="57">
        <f>'[1]RESUMO MEF'!L7</f>
        <v>50.763018509999995</v>
      </c>
      <c r="N11" s="57">
        <f>'[1]RESUMO MEF'!M7</f>
        <v>50.763018509999995</v>
      </c>
      <c r="O11" s="57">
        <f>'[1]RESUMO MEF'!N7</f>
        <v>101.52603701999999</v>
      </c>
      <c r="P11" s="57">
        <f>'[1]RESUMO MEF'!O7</f>
        <v>0</v>
      </c>
      <c r="Q11" s="57">
        <f>'[1]RESUMO MEF'!P7</f>
        <v>0</v>
      </c>
      <c r="R11" s="57">
        <f>'[1]RESUMO MEF'!Q7</f>
        <v>0</v>
      </c>
      <c r="S11" s="57">
        <f>'[1]RESUMO MEF'!R7</f>
        <v>0</v>
      </c>
      <c r="T11" s="57">
        <f>'[1]RESUMO MEF'!S7</f>
        <v>0</v>
      </c>
      <c r="U11" s="57">
        <f>'[1]RESUMO MEF'!T7</f>
        <v>0</v>
      </c>
      <c r="V11" s="57">
        <f>'[1]RESUMO MEF'!U7</f>
        <v>0</v>
      </c>
      <c r="W11" s="57">
        <f>'[1]RESUMO MEF'!V7</f>
        <v>0</v>
      </c>
      <c r="X11" s="57">
        <f>'[1]RESUMO MEF'!W7</f>
        <v>0</v>
      </c>
      <c r="Y11" s="57">
        <f>'[1]RESUMO MEF'!X7</f>
        <v>0</v>
      </c>
      <c r="Z11" s="57">
        <f>'[1]RESUMO MEF'!Y7</f>
        <v>0</v>
      </c>
      <c r="AA11" s="57">
        <f>'[1]RESUMO MEF'!Z7</f>
        <v>0</v>
      </c>
      <c r="AB11" s="57">
        <f>'[1]RESUMO MEF'!AA7</f>
        <v>0</v>
      </c>
      <c r="AC11" s="58">
        <f>'[1]RESUMO MEF'!AB7</f>
        <v>0</v>
      </c>
    </row>
    <row r="12" spans="1:29" customFormat="1" x14ac:dyDescent="0.3">
      <c r="A12" s="21"/>
      <c r="B12" s="69"/>
      <c r="C12" s="14" t="s">
        <v>242</v>
      </c>
      <c r="D12" s="24" t="s">
        <v>84</v>
      </c>
      <c r="E12" t="s">
        <v>164</v>
      </c>
      <c r="F12" s="18"/>
      <c r="G12" s="24" t="s">
        <v>218</v>
      </c>
      <c r="H12" s="25">
        <f t="shared" si="3"/>
        <v>6.2450208894568027</v>
      </c>
      <c r="I12" s="26">
        <f t="shared" si="4"/>
        <v>28.08</v>
      </c>
      <c r="J12" s="57">
        <f>'[1]RESUMO MEF'!I8</f>
        <v>0</v>
      </c>
      <c r="K12" s="57">
        <f>'[1]RESUMO MEF'!J8</f>
        <v>0</v>
      </c>
      <c r="L12" s="57">
        <f>'[1]RESUMO MEF'!K8</f>
        <v>0</v>
      </c>
      <c r="M12" s="57">
        <f>'[1]RESUMO MEF'!L8</f>
        <v>0</v>
      </c>
      <c r="N12" s="57">
        <f>'[1]RESUMO MEF'!M8</f>
        <v>0</v>
      </c>
      <c r="O12" s="57">
        <f>'[1]RESUMO MEF'!N8</f>
        <v>0</v>
      </c>
      <c r="P12" s="57">
        <f>'[1]RESUMO MEF'!O8</f>
        <v>0</v>
      </c>
      <c r="Q12" s="57">
        <f>'[1]RESUMO MEF'!P8</f>
        <v>0</v>
      </c>
      <c r="R12" s="57">
        <f>'[1]RESUMO MEF'!Q8</f>
        <v>0</v>
      </c>
      <c r="S12" s="57">
        <f>'[1]RESUMO MEF'!R8</f>
        <v>0</v>
      </c>
      <c r="T12" s="57">
        <f>'[1]RESUMO MEF'!S8</f>
        <v>5.04</v>
      </c>
      <c r="U12" s="57">
        <f>'[1]RESUMO MEF'!T8</f>
        <v>2.52</v>
      </c>
      <c r="V12" s="57">
        <f>'[1]RESUMO MEF'!U8</f>
        <v>4.32</v>
      </c>
      <c r="W12" s="57">
        <f>'[1]RESUMO MEF'!V8</f>
        <v>6.84</v>
      </c>
      <c r="X12" s="57">
        <f>'[1]RESUMO MEF'!W8</f>
        <v>1.8</v>
      </c>
      <c r="Y12" s="57">
        <f>'[1]RESUMO MEF'!X8</f>
        <v>0</v>
      </c>
      <c r="Z12" s="57">
        <f>'[1]RESUMO MEF'!Y8</f>
        <v>0</v>
      </c>
      <c r="AA12" s="57">
        <f>'[1]RESUMO MEF'!Z8</f>
        <v>0</v>
      </c>
      <c r="AB12" s="57">
        <f>'[1]RESUMO MEF'!AA8</f>
        <v>5.04</v>
      </c>
      <c r="AC12" s="58">
        <f>'[1]RESUMO MEF'!AB8</f>
        <v>2.52</v>
      </c>
    </row>
    <row r="13" spans="1:29" customFormat="1" x14ac:dyDescent="0.3">
      <c r="A13" s="21"/>
      <c r="B13" s="69"/>
      <c r="C13" s="22" t="s">
        <v>241</v>
      </c>
      <c r="D13" s="24" t="s">
        <v>84</v>
      </c>
      <c r="E13" t="s">
        <v>165</v>
      </c>
      <c r="F13" s="18"/>
      <c r="G13" s="24" t="s">
        <v>219</v>
      </c>
      <c r="H13" s="25">
        <f t="shared" si="3"/>
        <v>76.068636534609354</v>
      </c>
      <c r="I13" s="26">
        <f t="shared" si="4"/>
        <v>108.23083338000001</v>
      </c>
      <c r="J13" s="57">
        <f>'[1]RESUMO MEF'!I9</f>
        <v>0</v>
      </c>
      <c r="K13" s="57">
        <f>'[1]RESUMO MEF'!J9</f>
        <v>0</v>
      </c>
      <c r="L13" s="57">
        <f>'[1]RESUMO MEF'!K9</f>
        <v>72.15388892</v>
      </c>
      <c r="M13" s="57">
        <f>'[1]RESUMO MEF'!L9</f>
        <v>36.07694446</v>
      </c>
      <c r="N13" s="57">
        <f>'[1]RESUMO MEF'!M9</f>
        <v>0</v>
      </c>
      <c r="O13" s="57">
        <f>'[1]RESUMO MEF'!N9</f>
        <v>0</v>
      </c>
      <c r="P13" s="57">
        <f>'[1]RESUMO MEF'!O9</f>
        <v>0</v>
      </c>
      <c r="Q13" s="57">
        <f>'[1]RESUMO MEF'!P9</f>
        <v>0</v>
      </c>
      <c r="R13" s="57">
        <f>'[1]RESUMO MEF'!Q9</f>
        <v>0</v>
      </c>
      <c r="S13" s="57">
        <f>'[1]RESUMO MEF'!R9</f>
        <v>0</v>
      </c>
      <c r="T13" s="57">
        <f>'[1]RESUMO MEF'!S9</f>
        <v>0</v>
      </c>
      <c r="U13" s="57">
        <f>'[1]RESUMO MEF'!T9</f>
        <v>0</v>
      </c>
      <c r="V13" s="57">
        <f>'[1]RESUMO MEF'!U9</f>
        <v>0</v>
      </c>
      <c r="W13" s="57">
        <f>'[1]RESUMO MEF'!V9</f>
        <v>0</v>
      </c>
      <c r="X13" s="57">
        <f>'[1]RESUMO MEF'!W9</f>
        <v>0</v>
      </c>
      <c r="Y13" s="57">
        <f>'[1]RESUMO MEF'!X9</f>
        <v>0</v>
      </c>
      <c r="Z13" s="57">
        <f>'[1]RESUMO MEF'!Y9</f>
        <v>0</v>
      </c>
      <c r="AA13" s="57">
        <f>'[1]RESUMO MEF'!Z9</f>
        <v>0</v>
      </c>
      <c r="AB13" s="57">
        <f>'[1]RESUMO MEF'!AA9</f>
        <v>0</v>
      </c>
      <c r="AC13" s="58">
        <f>'[1]RESUMO MEF'!AB9</f>
        <v>0</v>
      </c>
    </row>
    <row r="14" spans="1:29" customFormat="1" x14ac:dyDescent="0.3">
      <c r="A14" s="21"/>
      <c r="B14" s="69"/>
      <c r="C14" s="14" t="s">
        <v>242</v>
      </c>
      <c r="D14" s="24" t="s">
        <v>84</v>
      </c>
      <c r="E14" t="s">
        <v>165</v>
      </c>
      <c r="F14" s="18"/>
      <c r="G14" s="24" t="s">
        <v>218</v>
      </c>
      <c r="H14" s="25">
        <f t="shared" si="3"/>
        <v>1.9163581046709528</v>
      </c>
      <c r="I14" s="26">
        <f t="shared" si="4"/>
        <v>8.64</v>
      </c>
      <c r="J14" s="57">
        <f>'[1]RESUMO MEF'!I10</f>
        <v>0</v>
      </c>
      <c r="K14" s="57">
        <f>'[1]RESUMO MEF'!J10</f>
        <v>0</v>
      </c>
      <c r="L14" s="57">
        <f>'[1]RESUMO MEF'!K10</f>
        <v>0</v>
      </c>
      <c r="M14" s="57">
        <f>'[1]RESUMO MEF'!L10</f>
        <v>0</v>
      </c>
      <c r="N14" s="57">
        <f>'[1]RESUMO MEF'!M10</f>
        <v>0</v>
      </c>
      <c r="O14" s="57">
        <f>'[1]RESUMO MEF'!N10</f>
        <v>0</v>
      </c>
      <c r="P14" s="57">
        <f>'[1]RESUMO MEF'!O10</f>
        <v>0</v>
      </c>
      <c r="Q14" s="57">
        <f>'[1]RESUMO MEF'!P10</f>
        <v>0</v>
      </c>
      <c r="R14" s="57">
        <f>'[1]RESUMO MEF'!Q10</f>
        <v>0</v>
      </c>
      <c r="S14" s="57">
        <f>'[1]RESUMO MEF'!R10</f>
        <v>0</v>
      </c>
      <c r="T14" s="57">
        <f>'[1]RESUMO MEF'!S10</f>
        <v>2.88</v>
      </c>
      <c r="U14" s="57">
        <f>'[1]RESUMO MEF'!T10</f>
        <v>1.44</v>
      </c>
      <c r="V14" s="57">
        <f>'[1]RESUMO MEF'!U10</f>
        <v>0</v>
      </c>
      <c r="W14" s="57">
        <f>'[1]RESUMO MEF'!V10</f>
        <v>0</v>
      </c>
      <c r="X14" s="57">
        <f>'[1]RESUMO MEF'!W10</f>
        <v>0</v>
      </c>
      <c r="Y14" s="57">
        <f>'[1]RESUMO MEF'!X10</f>
        <v>0</v>
      </c>
      <c r="Z14" s="57">
        <f>'[1]RESUMO MEF'!Y10</f>
        <v>0</v>
      </c>
      <c r="AA14" s="57">
        <f>'[1]RESUMO MEF'!Z10</f>
        <v>2.88</v>
      </c>
      <c r="AB14" s="57">
        <f>'[1]RESUMO MEF'!AA10</f>
        <v>1.44</v>
      </c>
      <c r="AC14" s="58">
        <f>'[1]RESUMO MEF'!AB10</f>
        <v>0</v>
      </c>
    </row>
    <row r="15" spans="1:29" customFormat="1" x14ac:dyDescent="0.3">
      <c r="A15" s="21"/>
      <c r="B15" s="41" t="s">
        <v>250</v>
      </c>
      <c r="C15" s="22" t="s">
        <v>278</v>
      </c>
      <c r="D15" s="24" t="s">
        <v>84</v>
      </c>
      <c r="E15" t="s">
        <v>118</v>
      </c>
      <c r="F15" s="18"/>
      <c r="G15" s="24" t="s">
        <v>220</v>
      </c>
      <c r="H15" s="25">
        <f t="shared" si="3"/>
        <v>8.9823564694158904</v>
      </c>
      <c r="I15" s="26">
        <f t="shared" si="4"/>
        <v>10.433196000000001</v>
      </c>
      <c r="J15" s="57">
        <f>'[1]RESUMO MEF'!I11</f>
        <v>9.3531960000000005</v>
      </c>
      <c r="K15" s="57">
        <f>'[1]RESUMO MEF'!J11</f>
        <v>0</v>
      </c>
      <c r="L15" s="57">
        <f>'[1]RESUMO MEF'!K11</f>
        <v>0</v>
      </c>
      <c r="M15" s="57">
        <f>'[1]RESUMO MEF'!L11</f>
        <v>0</v>
      </c>
      <c r="N15" s="57">
        <f>'[1]RESUMO MEF'!M11</f>
        <v>0</v>
      </c>
      <c r="O15" s="57">
        <f>'[1]RESUMO MEF'!N11</f>
        <v>1.08</v>
      </c>
      <c r="P15" s="57">
        <f>'[1]RESUMO MEF'!O11</f>
        <v>0</v>
      </c>
      <c r="Q15" s="57">
        <f>'[1]RESUMO MEF'!P11</f>
        <v>0</v>
      </c>
      <c r="R15" s="57">
        <f>'[1]RESUMO MEF'!Q11</f>
        <v>0</v>
      </c>
      <c r="S15" s="57">
        <f>'[1]RESUMO MEF'!R11</f>
        <v>0</v>
      </c>
      <c r="T15" s="57">
        <f>'[1]RESUMO MEF'!S11</f>
        <v>0</v>
      </c>
      <c r="U15" s="57">
        <f>'[1]RESUMO MEF'!T11</f>
        <v>0</v>
      </c>
      <c r="V15" s="57">
        <f>'[1]RESUMO MEF'!U11</f>
        <v>0</v>
      </c>
      <c r="W15" s="57">
        <f>'[1]RESUMO MEF'!V11</f>
        <v>0</v>
      </c>
      <c r="X15" s="57">
        <f>'[1]RESUMO MEF'!W11</f>
        <v>0</v>
      </c>
      <c r="Y15" s="57">
        <f>'[1]RESUMO MEF'!X11</f>
        <v>0</v>
      </c>
      <c r="Z15" s="57">
        <f>'[1]RESUMO MEF'!Y11</f>
        <v>0</v>
      </c>
      <c r="AA15" s="57">
        <f>'[1]RESUMO MEF'!Z11</f>
        <v>0</v>
      </c>
      <c r="AB15" s="57">
        <f>'[1]RESUMO MEF'!AA11</f>
        <v>0</v>
      </c>
      <c r="AC15" s="58">
        <f>'[1]RESUMO MEF'!AB11</f>
        <v>0</v>
      </c>
    </row>
    <row r="16" spans="1:29" customFormat="1" x14ac:dyDescent="0.3">
      <c r="A16" s="21"/>
      <c r="B16" s="42"/>
      <c r="C16" s="44"/>
      <c r="D16" s="52" t="s">
        <v>85</v>
      </c>
      <c r="E16" s="53" t="s">
        <v>24</v>
      </c>
      <c r="F16" s="53"/>
      <c r="G16" s="52" t="s">
        <v>221</v>
      </c>
      <c r="H16" s="23">
        <f t="shared" si="3"/>
        <v>99.744739627802858</v>
      </c>
      <c r="I16" s="54">
        <f t="shared" si="4"/>
        <v>182.47789302000004</v>
      </c>
      <c r="J16" s="55">
        <f>'[1]RESUMO MEF'!I12</f>
        <v>0</v>
      </c>
      <c r="K16" s="55">
        <f>'[1]RESUMO MEF'!J12</f>
        <v>0</v>
      </c>
      <c r="L16" s="55">
        <f>'[1]RESUMO MEF'!K12</f>
        <v>0</v>
      </c>
      <c r="M16" s="55">
        <f>'[1]RESUMO MEF'!L12</f>
        <v>29.152982170000001</v>
      </c>
      <c r="N16" s="55">
        <f>'[1]RESUMO MEF'!M12</f>
        <v>58.305964340000003</v>
      </c>
      <c r="O16" s="55">
        <f>'[1]RESUMO MEF'!N12</f>
        <v>58.305964340000003</v>
      </c>
      <c r="P16" s="55">
        <f>'[1]RESUMO MEF'!O12</f>
        <v>29.152982170000001</v>
      </c>
      <c r="Q16" s="55">
        <f>'[1]RESUMO MEF'!P12</f>
        <v>0</v>
      </c>
      <c r="R16" s="55">
        <f>'[1]RESUMO MEF'!Q12</f>
        <v>0</v>
      </c>
      <c r="S16" s="55">
        <f>'[1]RESUMO MEF'!R12</f>
        <v>0</v>
      </c>
      <c r="T16" s="55">
        <f>'[1]RESUMO MEF'!S12</f>
        <v>0</v>
      </c>
      <c r="U16" s="55">
        <f>'[1]RESUMO MEF'!T12</f>
        <v>1.08</v>
      </c>
      <c r="V16" s="55">
        <f>'[1]RESUMO MEF'!U12</f>
        <v>2.16</v>
      </c>
      <c r="W16" s="55">
        <f>'[1]RESUMO MEF'!V12</f>
        <v>2.16</v>
      </c>
      <c r="X16" s="55">
        <f>'[1]RESUMO MEF'!W12</f>
        <v>1.08</v>
      </c>
      <c r="Y16" s="55">
        <f>'[1]RESUMO MEF'!X12</f>
        <v>0</v>
      </c>
      <c r="Z16" s="55">
        <f>'[1]RESUMO MEF'!Y12</f>
        <v>0</v>
      </c>
      <c r="AA16" s="55">
        <f>'[1]RESUMO MEF'!Z12</f>
        <v>0</v>
      </c>
      <c r="AB16" s="55">
        <f>'[1]RESUMO MEF'!AA12</f>
        <v>0</v>
      </c>
      <c r="AC16" s="56">
        <f>'[1]RESUMO MEF'!AB12</f>
        <v>1.08</v>
      </c>
    </row>
    <row r="17" spans="1:29" customFormat="1" x14ac:dyDescent="0.3">
      <c r="A17" s="21"/>
      <c r="B17" s="69" t="s">
        <v>249</v>
      </c>
      <c r="C17" s="22" t="s">
        <v>241</v>
      </c>
      <c r="D17" s="24" t="s">
        <v>85</v>
      </c>
      <c r="E17" t="s">
        <v>24</v>
      </c>
      <c r="F17" s="18"/>
      <c r="G17" s="24" t="s">
        <v>222</v>
      </c>
      <c r="H17" s="25">
        <f t="shared" si="3"/>
        <v>84.195750880682908</v>
      </c>
      <c r="I17" s="26">
        <f t="shared" si="4"/>
        <v>145.76491085000001</v>
      </c>
      <c r="J17" s="57">
        <f>'[1]RESUMO MEF'!I13</f>
        <v>0</v>
      </c>
      <c r="K17" s="57">
        <f>'[1]RESUMO MEF'!J13</f>
        <v>0</v>
      </c>
      <c r="L17" s="57">
        <f>'[1]RESUMO MEF'!K13</f>
        <v>0</v>
      </c>
      <c r="M17" s="57">
        <f>'[1]RESUMO MEF'!L13</f>
        <v>29.152982170000001</v>
      </c>
      <c r="N17" s="57">
        <f>'[1]RESUMO MEF'!M13</f>
        <v>58.305964340000003</v>
      </c>
      <c r="O17" s="57">
        <f>'[1]RESUMO MEF'!N13</f>
        <v>58.305964340000003</v>
      </c>
      <c r="P17" s="57">
        <f>'[1]RESUMO MEF'!O13</f>
        <v>0</v>
      </c>
      <c r="Q17" s="57">
        <f>'[1]RESUMO MEF'!P13</f>
        <v>0</v>
      </c>
      <c r="R17" s="57">
        <f>'[1]RESUMO MEF'!Q13</f>
        <v>0</v>
      </c>
      <c r="S17" s="57">
        <f>'[1]RESUMO MEF'!R13</f>
        <v>0</v>
      </c>
      <c r="T17" s="57">
        <f>'[1]RESUMO MEF'!S13</f>
        <v>0</v>
      </c>
      <c r="U17" s="57">
        <f>'[1]RESUMO MEF'!T13</f>
        <v>0</v>
      </c>
      <c r="V17" s="57">
        <f>'[1]RESUMO MEF'!U13</f>
        <v>0</v>
      </c>
      <c r="W17" s="57">
        <f>'[1]RESUMO MEF'!V13</f>
        <v>0</v>
      </c>
      <c r="X17" s="57">
        <f>'[1]RESUMO MEF'!W13</f>
        <v>0</v>
      </c>
      <c r="Y17" s="57">
        <f>'[1]RESUMO MEF'!X13</f>
        <v>0</v>
      </c>
      <c r="Z17" s="57">
        <f>'[1]RESUMO MEF'!Y13</f>
        <v>0</v>
      </c>
      <c r="AA17" s="57">
        <f>'[1]RESUMO MEF'!Z13</f>
        <v>0</v>
      </c>
      <c r="AB17" s="57">
        <f>'[1]RESUMO MEF'!AA13</f>
        <v>0</v>
      </c>
      <c r="AC17" s="58">
        <f>'[1]RESUMO MEF'!AB13</f>
        <v>0</v>
      </c>
    </row>
    <row r="18" spans="1:29" customFormat="1" x14ac:dyDescent="0.3">
      <c r="A18" s="21"/>
      <c r="B18" s="69"/>
      <c r="C18" s="14" t="s">
        <v>242</v>
      </c>
      <c r="D18" s="24" t="s">
        <v>85</v>
      </c>
      <c r="E18" t="s">
        <v>24</v>
      </c>
      <c r="F18" s="18"/>
      <c r="G18" s="24" t="s">
        <v>218</v>
      </c>
      <c r="H18" s="25">
        <f t="shared" si="3"/>
        <v>1.463332575097523</v>
      </c>
      <c r="I18" s="26">
        <f t="shared" si="4"/>
        <v>6.48</v>
      </c>
      <c r="J18" s="57">
        <f>'[1]RESUMO MEF'!I14</f>
        <v>0</v>
      </c>
      <c r="K18" s="57">
        <f>'[1]RESUMO MEF'!J14</f>
        <v>0</v>
      </c>
      <c r="L18" s="57">
        <f>'[1]RESUMO MEF'!K14</f>
        <v>0</v>
      </c>
      <c r="M18" s="57">
        <f>'[1]RESUMO MEF'!L14</f>
        <v>0</v>
      </c>
      <c r="N18" s="57">
        <f>'[1]RESUMO MEF'!M14</f>
        <v>0</v>
      </c>
      <c r="O18" s="57">
        <f>'[1]RESUMO MEF'!N14</f>
        <v>0</v>
      </c>
      <c r="P18" s="57">
        <f>'[1]RESUMO MEF'!O14</f>
        <v>0</v>
      </c>
      <c r="Q18" s="57">
        <f>'[1]RESUMO MEF'!P14</f>
        <v>0</v>
      </c>
      <c r="R18" s="57">
        <f>'[1]RESUMO MEF'!Q14</f>
        <v>0</v>
      </c>
      <c r="S18" s="57">
        <f>'[1]RESUMO MEF'!R14</f>
        <v>0</v>
      </c>
      <c r="T18" s="57">
        <f>'[1]RESUMO MEF'!S14</f>
        <v>0</v>
      </c>
      <c r="U18" s="57">
        <f>'[1]RESUMO MEF'!T14</f>
        <v>1.08</v>
      </c>
      <c r="V18" s="57">
        <f>'[1]RESUMO MEF'!U14</f>
        <v>2.16</v>
      </c>
      <c r="W18" s="57">
        <f>'[1]RESUMO MEF'!V14</f>
        <v>2.16</v>
      </c>
      <c r="X18" s="57">
        <f>'[1]RESUMO MEF'!W14</f>
        <v>0</v>
      </c>
      <c r="Y18" s="57">
        <f>'[1]RESUMO MEF'!X14</f>
        <v>0</v>
      </c>
      <c r="Z18" s="57">
        <f>'[1]RESUMO MEF'!Y14</f>
        <v>0</v>
      </c>
      <c r="AA18" s="57">
        <f>'[1]RESUMO MEF'!Z14</f>
        <v>0</v>
      </c>
      <c r="AB18" s="57">
        <f>'[1]RESUMO MEF'!AA14</f>
        <v>0</v>
      </c>
      <c r="AC18" s="58">
        <f>'[1]RESUMO MEF'!AB14</f>
        <v>1.08</v>
      </c>
    </row>
    <row r="19" spans="1:29" customFormat="1" x14ac:dyDescent="0.3">
      <c r="A19" s="21"/>
      <c r="B19" s="69"/>
      <c r="C19" s="22" t="s">
        <v>241</v>
      </c>
      <c r="D19" s="24" t="s">
        <v>85</v>
      </c>
      <c r="E19" t="s">
        <v>24</v>
      </c>
      <c r="F19" s="18"/>
      <c r="G19" s="24" t="s">
        <v>223</v>
      </c>
      <c r="H19" s="25">
        <f t="shared" si="3"/>
        <v>13.865945098137956</v>
      </c>
      <c r="I19" s="26">
        <f t="shared" si="4"/>
        <v>29.152982170000001</v>
      </c>
      <c r="J19" s="57">
        <f>'[1]RESUMO MEF'!I15</f>
        <v>0</v>
      </c>
      <c r="K19" s="57">
        <f>'[1]RESUMO MEF'!J15</f>
        <v>0</v>
      </c>
      <c r="L19" s="57">
        <f>'[1]RESUMO MEF'!K15</f>
        <v>0</v>
      </c>
      <c r="M19" s="57">
        <f>'[1]RESUMO MEF'!L15</f>
        <v>0</v>
      </c>
      <c r="N19" s="57">
        <f>'[1]RESUMO MEF'!M15</f>
        <v>0</v>
      </c>
      <c r="O19" s="57">
        <f>'[1]RESUMO MEF'!N15</f>
        <v>0</v>
      </c>
      <c r="P19" s="57">
        <f>'[1]RESUMO MEF'!O15</f>
        <v>29.152982170000001</v>
      </c>
      <c r="Q19" s="57">
        <f>'[1]RESUMO MEF'!P15</f>
        <v>0</v>
      </c>
      <c r="R19" s="57">
        <f>'[1]RESUMO MEF'!Q15</f>
        <v>0</v>
      </c>
      <c r="S19" s="57">
        <f>'[1]RESUMO MEF'!R15</f>
        <v>0</v>
      </c>
      <c r="T19" s="57">
        <f>'[1]RESUMO MEF'!S15</f>
        <v>0</v>
      </c>
      <c r="U19" s="57">
        <f>'[1]RESUMO MEF'!T15</f>
        <v>0</v>
      </c>
      <c r="V19" s="57">
        <f>'[1]RESUMO MEF'!U15</f>
        <v>0</v>
      </c>
      <c r="W19" s="57">
        <f>'[1]RESUMO MEF'!V15</f>
        <v>0</v>
      </c>
      <c r="X19" s="57">
        <f>'[1]RESUMO MEF'!W15</f>
        <v>0</v>
      </c>
      <c r="Y19" s="57">
        <f>'[1]RESUMO MEF'!X15</f>
        <v>0</v>
      </c>
      <c r="Z19" s="57">
        <f>'[1]RESUMO MEF'!Y15</f>
        <v>0</v>
      </c>
      <c r="AA19" s="57">
        <f>'[1]RESUMO MEF'!Z15</f>
        <v>0</v>
      </c>
      <c r="AB19" s="57">
        <f>'[1]RESUMO MEF'!AA15</f>
        <v>0</v>
      </c>
      <c r="AC19" s="58">
        <f>'[1]RESUMO MEF'!AB15</f>
        <v>0</v>
      </c>
    </row>
    <row r="20" spans="1:29" customFormat="1" x14ac:dyDescent="0.3">
      <c r="A20" s="21"/>
      <c r="B20" s="69"/>
      <c r="C20" s="14" t="s">
        <v>242</v>
      </c>
      <c r="D20" s="24" t="s">
        <v>85</v>
      </c>
      <c r="E20" t="s">
        <v>24</v>
      </c>
      <c r="F20" s="18"/>
      <c r="G20" s="24" t="s">
        <v>224</v>
      </c>
      <c r="H20" s="25">
        <f t="shared" si="3"/>
        <v>0.21971107388449204</v>
      </c>
      <c r="I20" s="26">
        <f t="shared" si="4"/>
        <v>1.08</v>
      </c>
      <c r="J20" s="57">
        <f>'[1]RESUMO MEF'!I16</f>
        <v>0</v>
      </c>
      <c r="K20" s="57">
        <f>'[1]RESUMO MEF'!J16</f>
        <v>0</v>
      </c>
      <c r="L20" s="57">
        <f>'[1]RESUMO MEF'!K16</f>
        <v>0</v>
      </c>
      <c r="M20" s="57">
        <f>'[1]RESUMO MEF'!L16</f>
        <v>0</v>
      </c>
      <c r="N20" s="57">
        <f>'[1]RESUMO MEF'!M16</f>
        <v>0</v>
      </c>
      <c r="O20" s="57">
        <f>'[1]RESUMO MEF'!N16</f>
        <v>0</v>
      </c>
      <c r="P20" s="57">
        <f>'[1]RESUMO MEF'!O16</f>
        <v>0</v>
      </c>
      <c r="Q20" s="57">
        <f>'[1]RESUMO MEF'!P16</f>
        <v>0</v>
      </c>
      <c r="R20" s="57">
        <f>'[1]RESUMO MEF'!Q16</f>
        <v>0</v>
      </c>
      <c r="S20" s="57">
        <f>'[1]RESUMO MEF'!R16</f>
        <v>0</v>
      </c>
      <c r="T20" s="57">
        <f>'[1]RESUMO MEF'!S16</f>
        <v>0</v>
      </c>
      <c r="U20" s="57">
        <f>'[1]RESUMO MEF'!T16</f>
        <v>0</v>
      </c>
      <c r="V20" s="57">
        <f>'[1]RESUMO MEF'!U16</f>
        <v>0</v>
      </c>
      <c r="W20" s="57">
        <f>'[1]RESUMO MEF'!V16</f>
        <v>0</v>
      </c>
      <c r="X20" s="57">
        <f>'[1]RESUMO MEF'!W16</f>
        <v>1.08</v>
      </c>
      <c r="Y20" s="57">
        <f>'[1]RESUMO MEF'!X16</f>
        <v>0</v>
      </c>
      <c r="Z20" s="57">
        <f>'[1]RESUMO MEF'!Y16</f>
        <v>0</v>
      </c>
      <c r="AA20" s="57">
        <f>'[1]RESUMO MEF'!Z16</f>
        <v>0</v>
      </c>
      <c r="AB20" s="57">
        <f>'[1]RESUMO MEF'!AA16</f>
        <v>0</v>
      </c>
      <c r="AC20" s="58">
        <f>'[1]RESUMO MEF'!AB16</f>
        <v>0</v>
      </c>
    </row>
    <row r="21" spans="1:29" customFormat="1" x14ac:dyDescent="0.3">
      <c r="A21" s="21"/>
      <c r="B21" s="42"/>
      <c r="C21" s="43"/>
      <c r="D21" s="52" t="s">
        <v>86</v>
      </c>
      <c r="E21" s="53" t="s">
        <v>23</v>
      </c>
      <c r="F21" s="53"/>
      <c r="G21" s="52" t="s">
        <v>225</v>
      </c>
      <c r="H21" s="23">
        <f t="shared" si="3"/>
        <v>150.4912269772567</v>
      </c>
      <c r="I21" s="54">
        <f t="shared" si="4"/>
        <v>259.59851015999999</v>
      </c>
      <c r="J21" s="55">
        <f>'[1]RESUMO MEF'!I17</f>
        <v>6.6835500000000003</v>
      </c>
      <c r="K21" s="55">
        <f>'[1]RESUMO MEF'!J17</f>
        <v>0</v>
      </c>
      <c r="L21" s="55">
        <f>'[1]RESUMO MEF'!K17</f>
        <v>0</v>
      </c>
      <c r="M21" s="55">
        <f>'[1]RESUMO MEF'!L17</f>
        <v>71.720578959999997</v>
      </c>
      <c r="N21" s="55">
        <f>'[1]RESUMO MEF'!M17</f>
        <v>107.58086843999999</v>
      </c>
      <c r="O21" s="55">
        <f>'[1]RESUMO MEF'!N17</f>
        <v>58.493512759999994</v>
      </c>
      <c r="P21" s="55">
        <f>'[1]RESUMO MEF'!O17</f>
        <v>0</v>
      </c>
      <c r="Q21" s="55">
        <f>'[1]RESUMO MEF'!P17</f>
        <v>0</v>
      </c>
      <c r="R21" s="55">
        <f>'[1]RESUMO MEF'!Q17</f>
        <v>0</v>
      </c>
      <c r="S21" s="55">
        <f>'[1]RESUMO MEF'!R17</f>
        <v>0</v>
      </c>
      <c r="T21" s="55">
        <f>'[1]RESUMO MEF'!S17</f>
        <v>0</v>
      </c>
      <c r="U21" s="55">
        <f>'[1]RESUMO MEF'!T17</f>
        <v>3.6</v>
      </c>
      <c r="V21" s="55">
        <f>'[1]RESUMO MEF'!U17</f>
        <v>5.4</v>
      </c>
      <c r="W21" s="55">
        <f>'[1]RESUMO MEF'!V17</f>
        <v>2.52</v>
      </c>
      <c r="X21" s="55">
        <f>'[1]RESUMO MEF'!W17</f>
        <v>0</v>
      </c>
      <c r="Y21" s="55">
        <f>'[1]RESUMO MEF'!X17</f>
        <v>0</v>
      </c>
      <c r="Z21" s="55">
        <f>'[1]RESUMO MEF'!Y17</f>
        <v>0</v>
      </c>
      <c r="AA21" s="55">
        <f>'[1]RESUMO MEF'!Z17</f>
        <v>0</v>
      </c>
      <c r="AB21" s="55">
        <f>'[1]RESUMO MEF'!AA17</f>
        <v>0</v>
      </c>
      <c r="AC21" s="56">
        <f>'[1]RESUMO MEF'!AB17</f>
        <v>3.6</v>
      </c>
    </row>
    <row r="22" spans="1:29" customFormat="1" x14ac:dyDescent="0.3">
      <c r="A22" s="21"/>
      <c r="B22" s="69" t="s">
        <v>249</v>
      </c>
      <c r="C22" s="14" t="s">
        <v>241</v>
      </c>
      <c r="D22" s="24" t="s">
        <v>86</v>
      </c>
      <c r="E22" t="s">
        <v>23</v>
      </c>
      <c r="F22" s="18"/>
      <c r="G22" s="24" t="s">
        <v>226</v>
      </c>
      <c r="H22" s="25">
        <f t="shared" si="3"/>
        <v>30.937055734441174</v>
      </c>
      <c r="I22" s="26">
        <f t="shared" si="4"/>
        <v>58.493512759999994</v>
      </c>
      <c r="J22" s="57">
        <f>'[1]RESUMO MEF'!I18</f>
        <v>0</v>
      </c>
      <c r="K22" s="57">
        <f>'[1]RESUMO MEF'!J18</f>
        <v>0</v>
      </c>
      <c r="L22" s="57">
        <f>'[1]RESUMO MEF'!K18</f>
        <v>0</v>
      </c>
      <c r="M22" s="57">
        <f>'[1]RESUMO MEF'!L18</f>
        <v>0</v>
      </c>
      <c r="N22" s="57">
        <f>'[1]RESUMO MEF'!M18</f>
        <v>0</v>
      </c>
      <c r="O22" s="57">
        <f>'[1]RESUMO MEF'!N18</f>
        <v>58.493512759999994</v>
      </c>
      <c r="P22" s="57">
        <f>'[1]RESUMO MEF'!O18</f>
        <v>0</v>
      </c>
      <c r="Q22" s="57">
        <f>'[1]RESUMO MEF'!P18</f>
        <v>0</v>
      </c>
      <c r="R22" s="57">
        <f>'[1]RESUMO MEF'!Q18</f>
        <v>0</v>
      </c>
      <c r="S22" s="57">
        <f>'[1]RESUMO MEF'!R18</f>
        <v>0</v>
      </c>
      <c r="T22" s="57">
        <f>'[1]RESUMO MEF'!S18</f>
        <v>0</v>
      </c>
      <c r="U22" s="57">
        <f>'[1]RESUMO MEF'!T18</f>
        <v>0</v>
      </c>
      <c r="V22" s="57">
        <f>'[1]RESUMO MEF'!U18</f>
        <v>0</v>
      </c>
      <c r="W22" s="57">
        <f>'[1]RESUMO MEF'!V18</f>
        <v>0</v>
      </c>
      <c r="X22" s="57">
        <f>'[1]RESUMO MEF'!W18</f>
        <v>0</v>
      </c>
      <c r="Y22" s="57">
        <f>'[1]RESUMO MEF'!X18</f>
        <v>0</v>
      </c>
      <c r="Z22" s="57">
        <f>'[1]RESUMO MEF'!Y18</f>
        <v>0</v>
      </c>
      <c r="AA22" s="57">
        <f>'[1]RESUMO MEF'!Z18</f>
        <v>0</v>
      </c>
      <c r="AB22" s="57">
        <f>'[1]RESUMO MEF'!AA18</f>
        <v>0</v>
      </c>
      <c r="AC22" s="58">
        <f>'[1]RESUMO MEF'!AB18</f>
        <v>0</v>
      </c>
    </row>
    <row r="23" spans="1:29" customFormat="1" x14ac:dyDescent="0.3">
      <c r="A23" s="21"/>
      <c r="B23" s="69"/>
      <c r="C23" s="22" t="s">
        <v>241</v>
      </c>
      <c r="D23" s="24" t="s">
        <v>86</v>
      </c>
      <c r="E23" t="s">
        <v>23</v>
      </c>
      <c r="F23" s="18"/>
      <c r="G23" s="24" t="s">
        <v>227</v>
      </c>
      <c r="H23" s="25">
        <f t="shared" si="3"/>
        <v>89.086883078557619</v>
      </c>
      <c r="I23" s="26">
        <f t="shared" si="4"/>
        <v>143.44115791999999</v>
      </c>
      <c r="J23" s="57">
        <f>'[1]RESUMO MEF'!I19</f>
        <v>0</v>
      </c>
      <c r="K23" s="57">
        <f>'[1]RESUMO MEF'!J19</f>
        <v>0</v>
      </c>
      <c r="L23" s="57">
        <f>'[1]RESUMO MEF'!K19</f>
        <v>0</v>
      </c>
      <c r="M23" s="57">
        <f>'[1]RESUMO MEF'!L19</f>
        <v>71.720578959999997</v>
      </c>
      <c r="N23" s="57">
        <f>'[1]RESUMO MEF'!M19</f>
        <v>71.720578959999997</v>
      </c>
      <c r="O23" s="57">
        <f>'[1]RESUMO MEF'!N19</f>
        <v>0</v>
      </c>
      <c r="P23" s="57">
        <f>'[1]RESUMO MEF'!O19</f>
        <v>0</v>
      </c>
      <c r="Q23" s="57">
        <f>'[1]RESUMO MEF'!P19</f>
        <v>0</v>
      </c>
      <c r="R23" s="57">
        <f>'[1]RESUMO MEF'!Q19</f>
        <v>0</v>
      </c>
      <c r="S23" s="57">
        <f>'[1]RESUMO MEF'!R19</f>
        <v>0</v>
      </c>
      <c r="T23" s="57">
        <f>'[1]RESUMO MEF'!S19</f>
        <v>0</v>
      </c>
      <c r="U23" s="57">
        <f>'[1]RESUMO MEF'!T19</f>
        <v>0</v>
      </c>
      <c r="V23" s="57">
        <f>'[1]RESUMO MEF'!U19</f>
        <v>0</v>
      </c>
      <c r="W23" s="57">
        <f>'[1]RESUMO MEF'!V19</f>
        <v>0</v>
      </c>
      <c r="X23" s="57">
        <f>'[1]RESUMO MEF'!W19</f>
        <v>0</v>
      </c>
      <c r="Y23" s="57">
        <f>'[1]RESUMO MEF'!X19</f>
        <v>0</v>
      </c>
      <c r="Z23" s="57">
        <f>'[1]RESUMO MEF'!Y19</f>
        <v>0</v>
      </c>
      <c r="AA23" s="57">
        <f>'[1]RESUMO MEF'!Z19</f>
        <v>0</v>
      </c>
      <c r="AB23" s="57">
        <f>'[1]RESUMO MEF'!AA19</f>
        <v>0</v>
      </c>
      <c r="AC23" s="58">
        <f>'[1]RESUMO MEF'!AB19</f>
        <v>0</v>
      </c>
    </row>
    <row r="24" spans="1:29" customFormat="1" x14ac:dyDescent="0.3">
      <c r="A24" s="21"/>
      <c r="B24" s="69"/>
      <c r="C24" s="14" t="s">
        <v>242</v>
      </c>
      <c r="D24" s="24" t="s">
        <v>86</v>
      </c>
      <c r="E24" t="s">
        <v>23</v>
      </c>
      <c r="F24" s="18"/>
      <c r="G24" s="24" t="s">
        <v>218</v>
      </c>
      <c r="H24" s="25">
        <f t="shared" si="3"/>
        <v>2.9134527884822523</v>
      </c>
      <c r="I24" s="26">
        <f t="shared" si="4"/>
        <v>13.32</v>
      </c>
      <c r="J24" s="57">
        <f>'[1]RESUMO MEF'!I20</f>
        <v>0</v>
      </c>
      <c r="K24" s="57">
        <f>'[1]RESUMO MEF'!J20</f>
        <v>0</v>
      </c>
      <c r="L24" s="57">
        <f>'[1]RESUMO MEF'!K20</f>
        <v>0</v>
      </c>
      <c r="M24" s="57">
        <f>'[1]RESUMO MEF'!L20</f>
        <v>0</v>
      </c>
      <c r="N24" s="57">
        <f>'[1]RESUMO MEF'!M20</f>
        <v>0</v>
      </c>
      <c r="O24" s="57">
        <f>'[1]RESUMO MEF'!N20</f>
        <v>0</v>
      </c>
      <c r="P24" s="57">
        <f>'[1]RESUMO MEF'!O20</f>
        <v>0</v>
      </c>
      <c r="Q24" s="57">
        <f>'[1]RESUMO MEF'!P20</f>
        <v>0</v>
      </c>
      <c r="R24" s="57">
        <f>'[1]RESUMO MEF'!Q20</f>
        <v>0</v>
      </c>
      <c r="S24" s="57">
        <f>'[1]RESUMO MEF'!R20</f>
        <v>0</v>
      </c>
      <c r="T24" s="57">
        <f>'[1]RESUMO MEF'!S20</f>
        <v>0</v>
      </c>
      <c r="U24" s="57">
        <f>'[1]RESUMO MEF'!T20</f>
        <v>3.6</v>
      </c>
      <c r="V24" s="57">
        <f>'[1]RESUMO MEF'!U20</f>
        <v>3.6</v>
      </c>
      <c r="W24" s="57">
        <f>'[1]RESUMO MEF'!V20</f>
        <v>2.52</v>
      </c>
      <c r="X24" s="57">
        <f>'[1]RESUMO MEF'!W20</f>
        <v>0</v>
      </c>
      <c r="Y24" s="57">
        <f>'[1]RESUMO MEF'!X20</f>
        <v>0</v>
      </c>
      <c r="Z24" s="57">
        <f>'[1]RESUMO MEF'!Y20</f>
        <v>0</v>
      </c>
      <c r="AA24" s="57">
        <f>'[1]RESUMO MEF'!Z20</f>
        <v>0</v>
      </c>
      <c r="AB24" s="57">
        <f>'[1]RESUMO MEF'!AA20</f>
        <v>0</v>
      </c>
      <c r="AC24" s="58">
        <f>'[1]RESUMO MEF'!AB20</f>
        <v>3.6</v>
      </c>
    </row>
    <row r="25" spans="1:29" customFormat="1" x14ac:dyDescent="0.3">
      <c r="A25" s="21"/>
      <c r="B25" s="69"/>
      <c r="C25" s="22" t="s">
        <v>241</v>
      </c>
      <c r="D25" s="24" t="s">
        <v>86</v>
      </c>
      <c r="E25" t="s">
        <v>23</v>
      </c>
      <c r="F25" s="18"/>
      <c r="G25" s="24" t="s">
        <v>228</v>
      </c>
      <c r="H25" s="25">
        <f t="shared" si="3"/>
        <v>21.090644668219131</v>
      </c>
      <c r="I25" s="26">
        <f t="shared" si="4"/>
        <v>35.860289479999999</v>
      </c>
      <c r="J25" s="57">
        <f>'[1]RESUMO MEF'!I21</f>
        <v>0</v>
      </c>
      <c r="K25" s="57">
        <f>'[1]RESUMO MEF'!J21</f>
        <v>0</v>
      </c>
      <c r="L25" s="57">
        <f>'[1]RESUMO MEF'!K21</f>
        <v>0</v>
      </c>
      <c r="M25" s="57">
        <f>'[1]RESUMO MEF'!L21</f>
        <v>0</v>
      </c>
      <c r="N25" s="57">
        <f>'[1]RESUMO MEF'!M21</f>
        <v>35.860289479999999</v>
      </c>
      <c r="O25" s="57">
        <f>'[1]RESUMO MEF'!N21</f>
        <v>0</v>
      </c>
      <c r="P25" s="57">
        <f>'[1]RESUMO MEF'!O21</f>
        <v>0</v>
      </c>
      <c r="Q25" s="57">
        <f>'[1]RESUMO MEF'!P21</f>
        <v>0</v>
      </c>
      <c r="R25" s="57">
        <f>'[1]RESUMO MEF'!Q21</f>
        <v>0</v>
      </c>
      <c r="S25" s="57">
        <f>'[1]RESUMO MEF'!R21</f>
        <v>0</v>
      </c>
      <c r="T25" s="57">
        <f>'[1]RESUMO MEF'!S21</f>
        <v>0</v>
      </c>
      <c r="U25" s="57">
        <f>'[1]RESUMO MEF'!T21</f>
        <v>0</v>
      </c>
      <c r="V25" s="57">
        <f>'[1]RESUMO MEF'!U21</f>
        <v>0</v>
      </c>
      <c r="W25" s="57">
        <f>'[1]RESUMO MEF'!V21</f>
        <v>0</v>
      </c>
      <c r="X25" s="57">
        <f>'[1]RESUMO MEF'!W21</f>
        <v>0</v>
      </c>
      <c r="Y25" s="57">
        <f>'[1]RESUMO MEF'!X21</f>
        <v>0</v>
      </c>
      <c r="Z25" s="57">
        <f>'[1]RESUMO MEF'!Y21</f>
        <v>0</v>
      </c>
      <c r="AA25" s="57">
        <f>'[1]RESUMO MEF'!Z21</f>
        <v>0</v>
      </c>
      <c r="AB25" s="57">
        <f>'[1]RESUMO MEF'!AA21</f>
        <v>0</v>
      </c>
      <c r="AC25" s="58">
        <f>'[1]RESUMO MEF'!AB21</f>
        <v>0</v>
      </c>
    </row>
    <row r="26" spans="1:29" customFormat="1" x14ac:dyDescent="0.3">
      <c r="A26" s="21"/>
      <c r="B26" s="69"/>
      <c r="C26" s="14" t="s">
        <v>242</v>
      </c>
      <c r="D26" s="24" t="s">
        <v>86</v>
      </c>
      <c r="E26" t="s">
        <v>23</v>
      </c>
      <c r="F26" s="18"/>
      <c r="G26" s="24" t="s">
        <v>224</v>
      </c>
      <c r="H26" s="25">
        <f t="shared" si="3"/>
        <v>0.45280401690904226</v>
      </c>
      <c r="I26" s="26">
        <f t="shared" si="4"/>
        <v>1.8</v>
      </c>
      <c r="J26" s="57">
        <f>'[1]RESUMO MEF'!I22</f>
        <v>0</v>
      </c>
      <c r="K26" s="57">
        <f>'[1]RESUMO MEF'!J22</f>
        <v>0</v>
      </c>
      <c r="L26" s="57">
        <f>'[1]RESUMO MEF'!K22</f>
        <v>0</v>
      </c>
      <c r="M26" s="57">
        <f>'[1]RESUMO MEF'!L22</f>
        <v>0</v>
      </c>
      <c r="N26" s="57">
        <f>'[1]RESUMO MEF'!M22</f>
        <v>0</v>
      </c>
      <c r="O26" s="57">
        <f>'[1]RESUMO MEF'!N22</f>
        <v>0</v>
      </c>
      <c r="P26" s="57">
        <f>'[1]RESUMO MEF'!O22</f>
        <v>0</v>
      </c>
      <c r="Q26" s="57">
        <f>'[1]RESUMO MEF'!P22</f>
        <v>0</v>
      </c>
      <c r="R26" s="57">
        <f>'[1]RESUMO MEF'!Q22</f>
        <v>0</v>
      </c>
      <c r="S26" s="57">
        <f>'[1]RESUMO MEF'!R22</f>
        <v>0</v>
      </c>
      <c r="T26" s="57">
        <f>'[1]RESUMO MEF'!S22</f>
        <v>0</v>
      </c>
      <c r="U26" s="57">
        <f>'[1]RESUMO MEF'!T22</f>
        <v>0</v>
      </c>
      <c r="V26" s="57">
        <f>'[1]RESUMO MEF'!U22</f>
        <v>1.8</v>
      </c>
      <c r="W26" s="57">
        <f>'[1]RESUMO MEF'!V22</f>
        <v>0</v>
      </c>
      <c r="X26" s="57">
        <f>'[1]RESUMO MEF'!W22</f>
        <v>0</v>
      </c>
      <c r="Y26" s="57">
        <f>'[1]RESUMO MEF'!X22</f>
        <v>0</v>
      </c>
      <c r="Z26" s="57">
        <f>'[1]RESUMO MEF'!Y22</f>
        <v>0</v>
      </c>
      <c r="AA26" s="57">
        <f>'[1]RESUMO MEF'!Z22</f>
        <v>0</v>
      </c>
      <c r="AB26" s="57">
        <f>'[1]RESUMO MEF'!AA22</f>
        <v>0</v>
      </c>
      <c r="AC26" s="58">
        <f>'[1]RESUMO MEF'!AB22</f>
        <v>0</v>
      </c>
    </row>
    <row r="27" spans="1:29" customFormat="1" x14ac:dyDescent="0.3">
      <c r="A27" s="21"/>
      <c r="B27" s="41" t="s">
        <v>250</v>
      </c>
      <c r="C27" s="22" t="s">
        <v>278</v>
      </c>
      <c r="D27" s="24" t="s">
        <v>86</v>
      </c>
      <c r="E27" t="s">
        <v>23</v>
      </c>
      <c r="F27" s="18"/>
      <c r="G27" s="24" t="s">
        <v>220</v>
      </c>
      <c r="H27" s="25">
        <f t="shared" si="3"/>
        <v>6.0103866906474819</v>
      </c>
      <c r="I27" s="26">
        <f t="shared" si="4"/>
        <v>6.6835500000000003</v>
      </c>
      <c r="J27" s="57">
        <f>'[1]RESUMO MEF'!I23</f>
        <v>6.6835500000000003</v>
      </c>
      <c r="K27" s="57">
        <f>'[1]RESUMO MEF'!J23</f>
        <v>0</v>
      </c>
      <c r="L27" s="57">
        <f>'[1]RESUMO MEF'!K23</f>
        <v>0</v>
      </c>
      <c r="M27" s="57">
        <f>'[1]RESUMO MEF'!L23</f>
        <v>0</v>
      </c>
      <c r="N27" s="57">
        <f>'[1]RESUMO MEF'!M23</f>
        <v>0</v>
      </c>
      <c r="O27" s="57">
        <f>'[1]RESUMO MEF'!N23</f>
        <v>0</v>
      </c>
      <c r="P27" s="57">
        <f>'[1]RESUMO MEF'!O23</f>
        <v>0</v>
      </c>
      <c r="Q27" s="57">
        <f>'[1]RESUMO MEF'!P23</f>
        <v>0</v>
      </c>
      <c r="R27" s="57">
        <f>'[1]RESUMO MEF'!Q23</f>
        <v>0</v>
      </c>
      <c r="S27" s="57">
        <f>'[1]RESUMO MEF'!R23</f>
        <v>0</v>
      </c>
      <c r="T27" s="57">
        <f>'[1]RESUMO MEF'!S23</f>
        <v>0</v>
      </c>
      <c r="U27" s="57">
        <f>'[1]RESUMO MEF'!T23</f>
        <v>0</v>
      </c>
      <c r="V27" s="57">
        <f>'[1]RESUMO MEF'!U23</f>
        <v>0</v>
      </c>
      <c r="W27" s="57">
        <f>'[1]RESUMO MEF'!V23</f>
        <v>0</v>
      </c>
      <c r="X27" s="57">
        <f>'[1]RESUMO MEF'!W23</f>
        <v>0</v>
      </c>
      <c r="Y27" s="57">
        <f>'[1]RESUMO MEF'!X23</f>
        <v>0</v>
      </c>
      <c r="Z27" s="57">
        <f>'[1]RESUMO MEF'!Y23</f>
        <v>0</v>
      </c>
      <c r="AA27" s="57">
        <f>'[1]RESUMO MEF'!Z23</f>
        <v>0</v>
      </c>
      <c r="AB27" s="57">
        <f>'[1]RESUMO MEF'!AA23</f>
        <v>0</v>
      </c>
      <c r="AC27" s="58">
        <f>'[1]RESUMO MEF'!AB23</f>
        <v>0</v>
      </c>
    </row>
    <row r="28" spans="1:29" customFormat="1" x14ac:dyDescent="0.3">
      <c r="A28" s="21"/>
      <c r="B28" s="42"/>
      <c r="C28" s="44"/>
      <c r="D28" s="52" t="s">
        <v>87</v>
      </c>
      <c r="E28" s="53" t="s">
        <v>108</v>
      </c>
      <c r="F28" s="53"/>
      <c r="G28" s="52" t="s">
        <v>229</v>
      </c>
      <c r="H28" s="23">
        <f t="shared" si="3"/>
        <v>77.366449261070017</v>
      </c>
      <c r="I28" s="54">
        <f t="shared" si="4"/>
        <v>110.58741423999999</v>
      </c>
      <c r="J28" s="55">
        <f>'[1]RESUMO MEF'!I24</f>
        <v>7.5936120000000003</v>
      </c>
      <c r="K28" s="55">
        <f>'[1]RESUMO MEF'!J24</f>
        <v>0</v>
      </c>
      <c r="L28" s="55">
        <f>'[1]RESUMO MEF'!K24</f>
        <v>94.353802239999993</v>
      </c>
      <c r="M28" s="55">
        <f>'[1]RESUMO MEF'!L24</f>
        <v>0</v>
      </c>
      <c r="N28" s="55">
        <f>'[1]RESUMO MEF'!M24</f>
        <v>0</v>
      </c>
      <c r="O28" s="55">
        <f>'[1]RESUMO MEF'!N24</f>
        <v>0</v>
      </c>
      <c r="P28" s="55">
        <f>'[1]RESUMO MEF'!O24</f>
        <v>0</v>
      </c>
      <c r="Q28" s="55">
        <f>'[1]RESUMO MEF'!P24</f>
        <v>0</v>
      </c>
      <c r="R28" s="55">
        <f>'[1]RESUMO MEF'!Q24</f>
        <v>0</v>
      </c>
      <c r="S28" s="55">
        <f>'[1]RESUMO MEF'!R24</f>
        <v>0</v>
      </c>
      <c r="T28" s="55">
        <f>'[1]RESUMO MEF'!S24</f>
        <v>4.32</v>
      </c>
      <c r="U28" s="55">
        <f>'[1]RESUMO MEF'!T24</f>
        <v>0</v>
      </c>
      <c r="V28" s="55">
        <f>'[1]RESUMO MEF'!U24</f>
        <v>0</v>
      </c>
      <c r="W28" s="55">
        <f>'[1]RESUMO MEF'!V24</f>
        <v>0</v>
      </c>
      <c r="X28" s="55">
        <f>'[1]RESUMO MEF'!W24</f>
        <v>0</v>
      </c>
      <c r="Y28" s="55">
        <f>'[1]RESUMO MEF'!X24</f>
        <v>0</v>
      </c>
      <c r="Z28" s="55">
        <f>'[1]RESUMO MEF'!Y24</f>
        <v>0</v>
      </c>
      <c r="AA28" s="55">
        <f>'[1]RESUMO MEF'!Z24</f>
        <v>0</v>
      </c>
      <c r="AB28" s="55">
        <f>'[1]RESUMO MEF'!AA24</f>
        <v>4.32</v>
      </c>
      <c r="AC28" s="56">
        <f>'[1]RESUMO MEF'!AB24</f>
        <v>0</v>
      </c>
    </row>
    <row r="29" spans="1:29" customFormat="1" x14ac:dyDescent="0.3">
      <c r="A29" s="21"/>
      <c r="B29" s="69" t="s">
        <v>249</v>
      </c>
      <c r="C29" s="22" t="s">
        <v>241</v>
      </c>
      <c r="D29" s="24" t="s">
        <v>87</v>
      </c>
      <c r="E29" t="s">
        <v>108</v>
      </c>
      <c r="F29" s="18"/>
      <c r="G29" s="24" t="s">
        <v>226</v>
      </c>
      <c r="H29" s="25">
        <f t="shared" si="3"/>
        <v>42.539594078450797</v>
      </c>
      <c r="I29" s="26">
        <f t="shared" si="4"/>
        <v>58.493512759999994</v>
      </c>
      <c r="J29" s="57">
        <f>'[1]RESUMO MEF'!I25</f>
        <v>0</v>
      </c>
      <c r="K29" s="57">
        <f>'[1]RESUMO MEF'!J25</f>
        <v>0</v>
      </c>
      <c r="L29" s="57">
        <f>'[1]RESUMO MEF'!K25</f>
        <v>58.493512759999994</v>
      </c>
      <c r="M29" s="57">
        <f>'[1]RESUMO MEF'!L25</f>
        <v>0</v>
      </c>
      <c r="N29" s="57">
        <f>'[1]RESUMO MEF'!M25</f>
        <v>0</v>
      </c>
      <c r="O29" s="57">
        <f>'[1]RESUMO MEF'!N25</f>
        <v>0</v>
      </c>
      <c r="P29" s="57">
        <f>'[1]RESUMO MEF'!O25</f>
        <v>0</v>
      </c>
      <c r="Q29" s="57">
        <f>'[1]RESUMO MEF'!P25</f>
        <v>0</v>
      </c>
      <c r="R29" s="57">
        <f>'[1]RESUMO MEF'!Q25</f>
        <v>0</v>
      </c>
      <c r="S29" s="57">
        <f>'[1]RESUMO MEF'!R25</f>
        <v>0</v>
      </c>
      <c r="T29" s="57">
        <f>'[1]RESUMO MEF'!S25</f>
        <v>0</v>
      </c>
      <c r="U29" s="57">
        <f>'[1]RESUMO MEF'!T25</f>
        <v>0</v>
      </c>
      <c r="V29" s="57">
        <f>'[1]RESUMO MEF'!U25</f>
        <v>0</v>
      </c>
      <c r="W29" s="57">
        <f>'[1]RESUMO MEF'!V25</f>
        <v>0</v>
      </c>
      <c r="X29" s="57">
        <f>'[1]RESUMO MEF'!W25</f>
        <v>0</v>
      </c>
      <c r="Y29" s="57">
        <f>'[1]RESUMO MEF'!X25</f>
        <v>0</v>
      </c>
      <c r="Z29" s="57">
        <f>'[1]RESUMO MEF'!Y25</f>
        <v>0</v>
      </c>
      <c r="AA29" s="57">
        <f>'[1]RESUMO MEF'!Z25</f>
        <v>0</v>
      </c>
      <c r="AB29" s="57">
        <f>'[1]RESUMO MEF'!AA25</f>
        <v>0</v>
      </c>
      <c r="AC29" s="58">
        <f>'[1]RESUMO MEF'!AB25</f>
        <v>0</v>
      </c>
    </row>
    <row r="30" spans="1:29" customFormat="1" x14ac:dyDescent="0.3">
      <c r="A30" s="21"/>
      <c r="B30" s="69"/>
      <c r="C30" s="14" t="s">
        <v>241</v>
      </c>
      <c r="D30" s="24" t="s">
        <v>87</v>
      </c>
      <c r="E30" t="s">
        <v>108</v>
      </c>
      <c r="F30" s="18"/>
      <c r="G30" s="24" t="s">
        <v>227</v>
      </c>
      <c r="H30" s="25">
        <f t="shared" si="3"/>
        <v>26.079510120618366</v>
      </c>
      <c r="I30" s="26">
        <f t="shared" si="4"/>
        <v>35.860289479999999</v>
      </c>
      <c r="J30" s="57">
        <f>'[1]RESUMO MEF'!I26</f>
        <v>0</v>
      </c>
      <c r="K30" s="57">
        <f>'[1]RESUMO MEF'!J26</f>
        <v>0</v>
      </c>
      <c r="L30" s="57">
        <f>'[1]RESUMO MEF'!K26</f>
        <v>35.860289479999999</v>
      </c>
      <c r="M30" s="57">
        <f>'[1]RESUMO MEF'!L26</f>
        <v>0</v>
      </c>
      <c r="N30" s="57">
        <f>'[1]RESUMO MEF'!M26</f>
        <v>0</v>
      </c>
      <c r="O30" s="57">
        <f>'[1]RESUMO MEF'!N26</f>
        <v>0</v>
      </c>
      <c r="P30" s="57">
        <f>'[1]RESUMO MEF'!O26</f>
        <v>0</v>
      </c>
      <c r="Q30" s="57">
        <f>'[1]RESUMO MEF'!P26</f>
        <v>0</v>
      </c>
      <c r="R30" s="57">
        <f>'[1]RESUMO MEF'!Q26</f>
        <v>0</v>
      </c>
      <c r="S30" s="57">
        <f>'[1]RESUMO MEF'!R26</f>
        <v>0</v>
      </c>
      <c r="T30" s="57">
        <f>'[1]RESUMO MEF'!S26</f>
        <v>0</v>
      </c>
      <c r="U30" s="57">
        <f>'[1]RESUMO MEF'!T26</f>
        <v>0</v>
      </c>
      <c r="V30" s="57">
        <f>'[1]RESUMO MEF'!U26</f>
        <v>0</v>
      </c>
      <c r="W30" s="57">
        <f>'[1]RESUMO MEF'!V26</f>
        <v>0</v>
      </c>
      <c r="X30" s="57">
        <f>'[1]RESUMO MEF'!W26</f>
        <v>0</v>
      </c>
      <c r="Y30" s="57">
        <f>'[1]RESUMO MEF'!X26</f>
        <v>0</v>
      </c>
      <c r="Z30" s="57">
        <f>'[1]RESUMO MEF'!Y26</f>
        <v>0</v>
      </c>
      <c r="AA30" s="57">
        <f>'[1]RESUMO MEF'!Z26</f>
        <v>0</v>
      </c>
      <c r="AB30" s="57">
        <f>'[1]RESUMO MEF'!AA26</f>
        <v>0</v>
      </c>
      <c r="AC30" s="58">
        <f>'[1]RESUMO MEF'!AB26</f>
        <v>0</v>
      </c>
    </row>
    <row r="31" spans="1:29" customFormat="1" x14ac:dyDescent="0.3">
      <c r="A31" s="21"/>
      <c r="B31" s="69"/>
      <c r="C31" s="22" t="s">
        <v>242</v>
      </c>
      <c r="D31" s="24" t="s">
        <v>87</v>
      </c>
      <c r="E31" t="s">
        <v>108</v>
      </c>
      <c r="F31" s="18"/>
      <c r="G31" s="24" t="s">
        <v>218</v>
      </c>
      <c r="H31" s="25">
        <f t="shared" si="3"/>
        <v>1.9185572922166754</v>
      </c>
      <c r="I31" s="26">
        <f t="shared" si="4"/>
        <v>8.64</v>
      </c>
      <c r="J31" s="57">
        <f>'[1]RESUMO MEF'!I27</f>
        <v>0</v>
      </c>
      <c r="K31" s="57">
        <f>'[1]RESUMO MEF'!J27</f>
        <v>0</v>
      </c>
      <c r="L31" s="57">
        <f>'[1]RESUMO MEF'!K27</f>
        <v>0</v>
      </c>
      <c r="M31" s="57">
        <f>'[1]RESUMO MEF'!L27</f>
        <v>0</v>
      </c>
      <c r="N31" s="57">
        <f>'[1]RESUMO MEF'!M27</f>
        <v>0</v>
      </c>
      <c r="O31" s="57">
        <f>'[1]RESUMO MEF'!N27</f>
        <v>0</v>
      </c>
      <c r="P31" s="57">
        <f>'[1]RESUMO MEF'!O27</f>
        <v>0</v>
      </c>
      <c r="Q31" s="57">
        <f>'[1]RESUMO MEF'!P27</f>
        <v>0</v>
      </c>
      <c r="R31" s="57">
        <f>'[1]RESUMO MEF'!Q27</f>
        <v>0</v>
      </c>
      <c r="S31" s="57">
        <f>'[1]RESUMO MEF'!R27</f>
        <v>0</v>
      </c>
      <c r="T31" s="57">
        <f>'[1]RESUMO MEF'!S27</f>
        <v>4.32</v>
      </c>
      <c r="U31" s="57">
        <f>'[1]RESUMO MEF'!T27</f>
        <v>0</v>
      </c>
      <c r="V31" s="57">
        <f>'[1]RESUMO MEF'!U27</f>
        <v>0</v>
      </c>
      <c r="W31" s="57">
        <f>'[1]RESUMO MEF'!V27</f>
        <v>0</v>
      </c>
      <c r="X31" s="57">
        <f>'[1]RESUMO MEF'!W27</f>
        <v>0</v>
      </c>
      <c r="Y31" s="57">
        <f>'[1]RESUMO MEF'!X27</f>
        <v>0</v>
      </c>
      <c r="Z31" s="57">
        <f>'[1]RESUMO MEF'!Y27</f>
        <v>0</v>
      </c>
      <c r="AA31" s="57">
        <f>'[1]RESUMO MEF'!Z27</f>
        <v>0</v>
      </c>
      <c r="AB31" s="57">
        <f>'[1]RESUMO MEF'!AA27</f>
        <v>4.32</v>
      </c>
      <c r="AC31" s="58">
        <f>'[1]RESUMO MEF'!AB27</f>
        <v>0</v>
      </c>
    </row>
    <row r="32" spans="1:29" customFormat="1" x14ac:dyDescent="0.3">
      <c r="A32" s="21"/>
      <c r="B32" s="41" t="s">
        <v>250</v>
      </c>
      <c r="C32" s="22" t="s">
        <v>278</v>
      </c>
      <c r="D32" s="24" t="s">
        <v>87</v>
      </c>
      <c r="E32" t="s">
        <v>108</v>
      </c>
      <c r="F32" s="18"/>
      <c r="G32" s="24" t="s">
        <v>220</v>
      </c>
      <c r="H32" s="25">
        <f t="shared" si="3"/>
        <v>6.8287877697841726</v>
      </c>
      <c r="I32" s="26">
        <f t="shared" si="4"/>
        <v>7.5936120000000003</v>
      </c>
      <c r="J32" s="57">
        <f>'[1]RESUMO MEF'!I28</f>
        <v>7.5936120000000003</v>
      </c>
      <c r="K32" s="57">
        <f>'[1]RESUMO MEF'!J28</f>
        <v>0</v>
      </c>
      <c r="L32" s="57">
        <f>'[1]RESUMO MEF'!K28</f>
        <v>0</v>
      </c>
      <c r="M32" s="57">
        <f>'[1]RESUMO MEF'!L28</f>
        <v>0</v>
      </c>
      <c r="N32" s="57">
        <f>'[1]RESUMO MEF'!M28</f>
        <v>0</v>
      </c>
      <c r="O32" s="57">
        <f>'[1]RESUMO MEF'!N28</f>
        <v>0</v>
      </c>
      <c r="P32" s="57">
        <f>'[1]RESUMO MEF'!O28</f>
        <v>0</v>
      </c>
      <c r="Q32" s="57">
        <f>'[1]RESUMO MEF'!P28</f>
        <v>0</v>
      </c>
      <c r="R32" s="57">
        <f>'[1]RESUMO MEF'!Q28</f>
        <v>0</v>
      </c>
      <c r="S32" s="57">
        <f>'[1]RESUMO MEF'!R28</f>
        <v>0</v>
      </c>
      <c r="T32" s="57">
        <f>'[1]RESUMO MEF'!S28</f>
        <v>0</v>
      </c>
      <c r="U32" s="57">
        <f>'[1]RESUMO MEF'!T28</f>
        <v>0</v>
      </c>
      <c r="V32" s="57">
        <f>'[1]RESUMO MEF'!U28</f>
        <v>0</v>
      </c>
      <c r="W32" s="57">
        <f>'[1]RESUMO MEF'!V28</f>
        <v>0</v>
      </c>
      <c r="X32" s="57">
        <f>'[1]RESUMO MEF'!W28</f>
        <v>0</v>
      </c>
      <c r="Y32" s="57">
        <f>'[1]RESUMO MEF'!X28</f>
        <v>0</v>
      </c>
      <c r="Z32" s="57">
        <f>'[1]RESUMO MEF'!Y28</f>
        <v>0</v>
      </c>
      <c r="AA32" s="57">
        <f>'[1]RESUMO MEF'!Z28</f>
        <v>0</v>
      </c>
      <c r="AB32" s="57">
        <f>'[1]RESUMO MEF'!AA28</f>
        <v>0</v>
      </c>
      <c r="AC32" s="58">
        <f>'[1]RESUMO MEF'!AB28</f>
        <v>0</v>
      </c>
    </row>
    <row r="33" spans="1:29" customFormat="1" x14ac:dyDescent="0.3">
      <c r="A33" s="21"/>
      <c r="B33" s="42"/>
      <c r="C33" s="43"/>
      <c r="D33" s="52" t="s">
        <v>88</v>
      </c>
      <c r="E33" s="53" t="s">
        <v>25</v>
      </c>
      <c r="F33" s="53"/>
      <c r="G33" s="52" t="s">
        <v>243</v>
      </c>
      <c r="H33" s="23">
        <f t="shared" si="3"/>
        <v>42.788668064818204</v>
      </c>
      <c r="I33" s="54">
        <f t="shared" si="4"/>
        <v>59.707689279999997</v>
      </c>
      <c r="J33" s="55">
        <f>'[1]RESUMO MEF'!I29</f>
        <v>6.8871179999999992</v>
      </c>
      <c r="K33" s="55">
        <f>'[1]RESUMO MEF'!J29</f>
        <v>0</v>
      </c>
      <c r="L33" s="55">
        <f>'[1]RESUMO MEF'!K29</f>
        <v>49.220571280000001</v>
      </c>
      <c r="M33" s="55">
        <f>'[1]RESUMO MEF'!L29</f>
        <v>0</v>
      </c>
      <c r="N33" s="55">
        <f>'[1]RESUMO MEF'!M29</f>
        <v>0</v>
      </c>
      <c r="O33" s="55">
        <f>'[1]RESUMO MEF'!N29</f>
        <v>0</v>
      </c>
      <c r="P33" s="55">
        <f>'[1]RESUMO MEF'!O29</f>
        <v>0</v>
      </c>
      <c r="Q33" s="55">
        <f>'[1]RESUMO MEF'!P29</f>
        <v>0</v>
      </c>
      <c r="R33" s="55">
        <f>'[1]RESUMO MEF'!Q29</f>
        <v>0</v>
      </c>
      <c r="S33" s="55">
        <f>'[1]RESUMO MEF'!R29</f>
        <v>0</v>
      </c>
      <c r="T33" s="55">
        <f>'[1]RESUMO MEF'!S29</f>
        <v>1.8</v>
      </c>
      <c r="U33" s="55">
        <f>'[1]RESUMO MEF'!T29</f>
        <v>0</v>
      </c>
      <c r="V33" s="55">
        <f>'[1]RESUMO MEF'!U29</f>
        <v>0</v>
      </c>
      <c r="W33" s="55">
        <f>'[1]RESUMO MEF'!V29</f>
        <v>0</v>
      </c>
      <c r="X33" s="55">
        <f>'[1]RESUMO MEF'!W29</f>
        <v>0</v>
      </c>
      <c r="Y33" s="55">
        <f>'[1]RESUMO MEF'!X29</f>
        <v>0</v>
      </c>
      <c r="Z33" s="55">
        <f>'[1]RESUMO MEF'!Y29</f>
        <v>0</v>
      </c>
      <c r="AA33" s="55">
        <f>'[1]RESUMO MEF'!Z29</f>
        <v>0</v>
      </c>
      <c r="AB33" s="55">
        <f>'[1]RESUMO MEF'!AA29</f>
        <v>1.8</v>
      </c>
      <c r="AC33" s="56">
        <f>'[1]RESUMO MEF'!AB29</f>
        <v>0</v>
      </c>
    </row>
    <row r="34" spans="1:29" customFormat="1" x14ac:dyDescent="0.3">
      <c r="A34" s="21"/>
      <c r="B34" s="69" t="s">
        <v>249</v>
      </c>
      <c r="C34" s="14" t="s">
        <v>241</v>
      </c>
      <c r="D34" s="24" t="s">
        <v>88</v>
      </c>
      <c r="E34" t="s">
        <v>25</v>
      </c>
      <c r="F34" s="18"/>
      <c r="G34" s="24" t="s">
        <v>230</v>
      </c>
      <c r="H34" s="25">
        <f t="shared" si="3"/>
        <v>35.795817754212337</v>
      </c>
      <c r="I34" s="26">
        <f t="shared" si="4"/>
        <v>49.220571280000001</v>
      </c>
      <c r="J34" s="57">
        <f>'[1]RESUMO MEF'!I30</f>
        <v>0</v>
      </c>
      <c r="K34" s="57">
        <f>'[1]RESUMO MEF'!J30</f>
        <v>0</v>
      </c>
      <c r="L34" s="57">
        <f>'[1]RESUMO MEF'!K30</f>
        <v>49.220571280000001</v>
      </c>
      <c r="M34" s="57">
        <f>'[1]RESUMO MEF'!L30</f>
        <v>0</v>
      </c>
      <c r="N34" s="57">
        <f>'[1]RESUMO MEF'!M30</f>
        <v>0</v>
      </c>
      <c r="O34" s="57">
        <f>'[1]RESUMO MEF'!N30</f>
        <v>0</v>
      </c>
      <c r="P34" s="57">
        <f>'[1]RESUMO MEF'!O30</f>
        <v>0</v>
      </c>
      <c r="Q34" s="57">
        <f>'[1]RESUMO MEF'!P30</f>
        <v>0</v>
      </c>
      <c r="R34" s="57">
        <f>'[1]RESUMO MEF'!Q30</f>
        <v>0</v>
      </c>
      <c r="S34" s="57">
        <f>'[1]RESUMO MEF'!R30</f>
        <v>0</v>
      </c>
      <c r="T34" s="57">
        <f>'[1]RESUMO MEF'!S30</f>
        <v>0</v>
      </c>
      <c r="U34" s="57">
        <f>'[1]RESUMO MEF'!T30</f>
        <v>0</v>
      </c>
      <c r="V34" s="57">
        <f>'[1]RESUMO MEF'!U30</f>
        <v>0</v>
      </c>
      <c r="W34" s="57">
        <f>'[1]RESUMO MEF'!V30</f>
        <v>0</v>
      </c>
      <c r="X34" s="57">
        <f>'[1]RESUMO MEF'!W30</f>
        <v>0</v>
      </c>
      <c r="Y34" s="57">
        <f>'[1]RESUMO MEF'!X30</f>
        <v>0</v>
      </c>
      <c r="Z34" s="57">
        <f>'[1]RESUMO MEF'!Y30</f>
        <v>0</v>
      </c>
      <c r="AA34" s="57">
        <f>'[1]RESUMO MEF'!Z30</f>
        <v>0</v>
      </c>
      <c r="AB34" s="57">
        <f>'[1]RESUMO MEF'!AA30</f>
        <v>0</v>
      </c>
      <c r="AC34" s="58">
        <f>'[1]RESUMO MEF'!AB30</f>
        <v>0</v>
      </c>
    </row>
    <row r="35" spans="1:29" customFormat="1" x14ac:dyDescent="0.3">
      <c r="A35" s="21"/>
      <c r="B35" s="69"/>
      <c r="C35" s="22" t="s">
        <v>242</v>
      </c>
      <c r="D35" s="24" t="s">
        <v>88</v>
      </c>
      <c r="E35" t="s">
        <v>25</v>
      </c>
      <c r="F35" s="18"/>
      <c r="G35" s="24" t="s">
        <v>218</v>
      </c>
      <c r="H35" s="25">
        <f t="shared" si="3"/>
        <v>0.79939887175694802</v>
      </c>
      <c r="I35" s="26">
        <f t="shared" si="4"/>
        <v>3.6</v>
      </c>
      <c r="J35" s="57">
        <f>'[1]RESUMO MEF'!I31</f>
        <v>0</v>
      </c>
      <c r="K35" s="57">
        <f>'[1]RESUMO MEF'!J31</f>
        <v>0</v>
      </c>
      <c r="L35" s="57">
        <f>'[1]RESUMO MEF'!K31</f>
        <v>0</v>
      </c>
      <c r="M35" s="57">
        <f>'[1]RESUMO MEF'!L31</f>
        <v>0</v>
      </c>
      <c r="N35" s="57">
        <f>'[1]RESUMO MEF'!M31</f>
        <v>0</v>
      </c>
      <c r="O35" s="57">
        <f>'[1]RESUMO MEF'!N31</f>
        <v>0</v>
      </c>
      <c r="P35" s="57">
        <f>'[1]RESUMO MEF'!O31</f>
        <v>0</v>
      </c>
      <c r="Q35" s="57">
        <f>'[1]RESUMO MEF'!P31</f>
        <v>0</v>
      </c>
      <c r="R35" s="57">
        <f>'[1]RESUMO MEF'!Q31</f>
        <v>0</v>
      </c>
      <c r="S35" s="57">
        <f>'[1]RESUMO MEF'!R31</f>
        <v>0</v>
      </c>
      <c r="T35" s="57">
        <f>'[1]RESUMO MEF'!S31</f>
        <v>1.8</v>
      </c>
      <c r="U35" s="57">
        <f>'[1]RESUMO MEF'!T31</f>
        <v>0</v>
      </c>
      <c r="V35" s="57">
        <f>'[1]RESUMO MEF'!U31</f>
        <v>0</v>
      </c>
      <c r="W35" s="57">
        <f>'[1]RESUMO MEF'!V31</f>
        <v>0</v>
      </c>
      <c r="X35" s="57">
        <f>'[1]RESUMO MEF'!W31</f>
        <v>0</v>
      </c>
      <c r="Y35" s="57">
        <f>'[1]RESUMO MEF'!X31</f>
        <v>0</v>
      </c>
      <c r="Z35" s="57">
        <f>'[1]RESUMO MEF'!Y31</f>
        <v>0</v>
      </c>
      <c r="AA35" s="57">
        <f>'[1]RESUMO MEF'!Z31</f>
        <v>0</v>
      </c>
      <c r="AB35" s="57">
        <f>'[1]RESUMO MEF'!AA31</f>
        <v>1.8</v>
      </c>
      <c r="AC35" s="58">
        <f>'[1]RESUMO MEF'!AB31</f>
        <v>0</v>
      </c>
    </row>
    <row r="36" spans="1:29" customFormat="1" x14ac:dyDescent="0.3">
      <c r="A36" s="21"/>
      <c r="B36" s="41" t="s">
        <v>250</v>
      </c>
      <c r="C36" s="22" t="s">
        <v>278</v>
      </c>
      <c r="D36" s="24" t="s">
        <v>88</v>
      </c>
      <c r="E36" t="s">
        <v>25</v>
      </c>
      <c r="F36" s="18"/>
      <c r="G36" s="24" t="s">
        <v>220</v>
      </c>
      <c r="H36" s="25">
        <f t="shared" si="3"/>
        <v>6.1934514388489195</v>
      </c>
      <c r="I36" s="26">
        <f t="shared" si="4"/>
        <v>6.8871179999999992</v>
      </c>
      <c r="J36" s="57">
        <f>'[1]RESUMO MEF'!I32</f>
        <v>6.8871179999999992</v>
      </c>
      <c r="K36" s="57">
        <f>'[1]RESUMO MEF'!J32</f>
        <v>0</v>
      </c>
      <c r="L36" s="57">
        <f>'[1]RESUMO MEF'!K32</f>
        <v>0</v>
      </c>
      <c r="M36" s="57">
        <f>'[1]RESUMO MEF'!L32</f>
        <v>0</v>
      </c>
      <c r="N36" s="57">
        <f>'[1]RESUMO MEF'!M32</f>
        <v>0</v>
      </c>
      <c r="O36" s="57">
        <f>'[1]RESUMO MEF'!N32</f>
        <v>0</v>
      </c>
      <c r="P36" s="57">
        <f>'[1]RESUMO MEF'!O32</f>
        <v>0</v>
      </c>
      <c r="Q36" s="57">
        <f>'[1]RESUMO MEF'!P32</f>
        <v>0</v>
      </c>
      <c r="R36" s="57">
        <f>'[1]RESUMO MEF'!Q32</f>
        <v>0</v>
      </c>
      <c r="S36" s="57">
        <f>'[1]RESUMO MEF'!R32</f>
        <v>0</v>
      </c>
      <c r="T36" s="57">
        <f>'[1]RESUMO MEF'!S32</f>
        <v>0</v>
      </c>
      <c r="U36" s="57">
        <f>'[1]RESUMO MEF'!T32</f>
        <v>0</v>
      </c>
      <c r="V36" s="57">
        <f>'[1]RESUMO MEF'!U32</f>
        <v>0</v>
      </c>
      <c r="W36" s="57">
        <f>'[1]RESUMO MEF'!V32</f>
        <v>0</v>
      </c>
      <c r="X36" s="57">
        <f>'[1]RESUMO MEF'!W32</f>
        <v>0</v>
      </c>
      <c r="Y36" s="57">
        <f>'[1]RESUMO MEF'!X32</f>
        <v>0</v>
      </c>
      <c r="Z36" s="57">
        <f>'[1]RESUMO MEF'!Y32</f>
        <v>0</v>
      </c>
      <c r="AA36" s="57">
        <f>'[1]RESUMO MEF'!Z32</f>
        <v>0</v>
      </c>
      <c r="AB36" s="57">
        <f>'[1]RESUMO MEF'!AA32</f>
        <v>0</v>
      </c>
      <c r="AC36" s="58">
        <f>'[1]RESUMO MEF'!AB32</f>
        <v>0</v>
      </c>
    </row>
    <row r="37" spans="1:29" customFormat="1" x14ac:dyDescent="0.3">
      <c r="A37" s="21"/>
      <c r="B37" s="42"/>
      <c r="C37" s="43"/>
      <c r="D37" s="52" t="s">
        <v>89</v>
      </c>
      <c r="E37" s="53" t="s">
        <v>119</v>
      </c>
      <c r="F37" s="53"/>
      <c r="G37" s="52" t="s">
        <v>231</v>
      </c>
      <c r="H37" s="23">
        <f t="shared" si="3"/>
        <v>37.330376580057148</v>
      </c>
      <c r="I37" s="54">
        <f t="shared" si="4"/>
        <v>55.687401279999996</v>
      </c>
      <c r="J37" s="55">
        <f>'[1]RESUMO MEF'!I33</f>
        <v>2.8668299999999998</v>
      </c>
      <c r="K37" s="55">
        <f>'[1]RESUMO MEF'!J33</f>
        <v>0</v>
      </c>
      <c r="L37" s="55">
        <f>'[1]RESUMO MEF'!K33</f>
        <v>24.610285640000001</v>
      </c>
      <c r="M37" s="55">
        <f>'[1]RESUMO MEF'!L33</f>
        <v>24.610285640000001</v>
      </c>
      <c r="N37" s="55">
        <f>'[1]RESUMO MEF'!M33</f>
        <v>0</v>
      </c>
      <c r="O37" s="55">
        <f>'[1]RESUMO MEF'!N33</f>
        <v>0</v>
      </c>
      <c r="P37" s="55">
        <f>'[1]RESUMO MEF'!O33</f>
        <v>0</v>
      </c>
      <c r="Q37" s="55">
        <f>'[1]RESUMO MEF'!P33</f>
        <v>0</v>
      </c>
      <c r="R37" s="55">
        <f>'[1]RESUMO MEF'!Q33</f>
        <v>0</v>
      </c>
      <c r="S37" s="55">
        <f>'[1]RESUMO MEF'!R33</f>
        <v>0</v>
      </c>
      <c r="T37" s="55">
        <f>'[1]RESUMO MEF'!S33</f>
        <v>0.9</v>
      </c>
      <c r="U37" s="55">
        <f>'[1]RESUMO MEF'!T33</f>
        <v>0.9</v>
      </c>
      <c r="V37" s="55">
        <f>'[1]RESUMO MEF'!U33</f>
        <v>0</v>
      </c>
      <c r="W37" s="55">
        <f>'[1]RESUMO MEF'!V33</f>
        <v>0</v>
      </c>
      <c r="X37" s="55">
        <f>'[1]RESUMO MEF'!W33</f>
        <v>0</v>
      </c>
      <c r="Y37" s="55">
        <f>'[1]RESUMO MEF'!X33</f>
        <v>0</v>
      </c>
      <c r="Z37" s="55">
        <f>'[1]RESUMO MEF'!Y33</f>
        <v>0</v>
      </c>
      <c r="AA37" s="55">
        <f>'[1]RESUMO MEF'!Z33</f>
        <v>0</v>
      </c>
      <c r="AB37" s="55">
        <f>'[1]RESUMO MEF'!AA33</f>
        <v>0.9</v>
      </c>
      <c r="AC37" s="56">
        <f>'[1]RESUMO MEF'!AB33</f>
        <v>0.9</v>
      </c>
    </row>
    <row r="38" spans="1:29" customFormat="1" x14ac:dyDescent="0.3">
      <c r="A38" s="21"/>
      <c r="B38" s="69" t="s">
        <v>249</v>
      </c>
      <c r="C38" s="14" t="s">
        <v>241</v>
      </c>
      <c r="D38" s="24" t="s">
        <v>89</v>
      </c>
      <c r="E38" t="s">
        <v>119</v>
      </c>
      <c r="F38" s="18"/>
      <c r="G38" s="24" t="s">
        <v>230</v>
      </c>
      <c r="H38" s="25">
        <f t="shared" si="3"/>
        <v>33.993150673064946</v>
      </c>
      <c r="I38" s="26">
        <f t="shared" si="4"/>
        <v>49.220571280000001</v>
      </c>
      <c r="J38" s="57">
        <f>'[1]RESUMO MEF'!I34</f>
        <v>0</v>
      </c>
      <c r="K38" s="57">
        <f>'[1]RESUMO MEF'!J34</f>
        <v>0</v>
      </c>
      <c r="L38" s="57">
        <f>'[1]RESUMO MEF'!K34</f>
        <v>24.610285640000001</v>
      </c>
      <c r="M38" s="57">
        <f>'[1]RESUMO MEF'!L34</f>
        <v>24.610285640000001</v>
      </c>
      <c r="N38" s="57">
        <f>'[1]RESUMO MEF'!M34</f>
        <v>0</v>
      </c>
      <c r="O38" s="57">
        <f>'[1]RESUMO MEF'!N34</f>
        <v>0</v>
      </c>
      <c r="P38" s="57">
        <f>'[1]RESUMO MEF'!O34</f>
        <v>0</v>
      </c>
      <c r="Q38" s="57">
        <f>'[1]RESUMO MEF'!P34</f>
        <v>0</v>
      </c>
      <c r="R38" s="57">
        <f>'[1]RESUMO MEF'!Q34</f>
        <v>0</v>
      </c>
      <c r="S38" s="57">
        <f>'[1]RESUMO MEF'!R34</f>
        <v>0</v>
      </c>
      <c r="T38" s="57">
        <f>'[1]RESUMO MEF'!S34</f>
        <v>0</v>
      </c>
      <c r="U38" s="57">
        <f>'[1]RESUMO MEF'!T34</f>
        <v>0</v>
      </c>
      <c r="V38" s="57">
        <f>'[1]RESUMO MEF'!U34</f>
        <v>0</v>
      </c>
      <c r="W38" s="57">
        <f>'[1]RESUMO MEF'!V34</f>
        <v>0</v>
      </c>
      <c r="X38" s="57">
        <f>'[1]RESUMO MEF'!W34</f>
        <v>0</v>
      </c>
      <c r="Y38" s="57">
        <f>'[1]RESUMO MEF'!X34</f>
        <v>0</v>
      </c>
      <c r="Z38" s="57">
        <f>'[1]RESUMO MEF'!Y34</f>
        <v>0</v>
      </c>
      <c r="AA38" s="57">
        <f>'[1]RESUMO MEF'!Z34</f>
        <v>0</v>
      </c>
      <c r="AB38" s="57">
        <f>'[1]RESUMO MEF'!AA34</f>
        <v>0</v>
      </c>
      <c r="AC38" s="58">
        <f>'[1]RESUMO MEF'!AB34</f>
        <v>0</v>
      </c>
    </row>
    <row r="39" spans="1:29" customFormat="1" x14ac:dyDescent="0.3">
      <c r="A39" s="21"/>
      <c r="B39" s="69"/>
      <c r="C39" s="22" t="s">
        <v>242</v>
      </c>
      <c r="D39" s="24" t="s">
        <v>89</v>
      </c>
      <c r="E39" t="s">
        <v>119</v>
      </c>
      <c r="F39" s="18"/>
      <c r="G39" s="24" t="s">
        <v>218</v>
      </c>
      <c r="H39" s="25">
        <f t="shared" si="3"/>
        <v>0.75914137461810893</v>
      </c>
      <c r="I39" s="26">
        <f t="shared" si="4"/>
        <v>3.6</v>
      </c>
      <c r="J39" s="57">
        <f>'[1]RESUMO MEF'!I35</f>
        <v>0</v>
      </c>
      <c r="K39" s="57">
        <f>'[1]RESUMO MEF'!J35</f>
        <v>0</v>
      </c>
      <c r="L39" s="57">
        <f>'[1]RESUMO MEF'!K35</f>
        <v>0</v>
      </c>
      <c r="M39" s="57">
        <f>'[1]RESUMO MEF'!L35</f>
        <v>0</v>
      </c>
      <c r="N39" s="57">
        <f>'[1]RESUMO MEF'!M35</f>
        <v>0</v>
      </c>
      <c r="O39" s="57">
        <f>'[1]RESUMO MEF'!N35</f>
        <v>0</v>
      </c>
      <c r="P39" s="57">
        <f>'[1]RESUMO MEF'!O35</f>
        <v>0</v>
      </c>
      <c r="Q39" s="57">
        <f>'[1]RESUMO MEF'!P35</f>
        <v>0</v>
      </c>
      <c r="R39" s="57">
        <f>'[1]RESUMO MEF'!Q35</f>
        <v>0</v>
      </c>
      <c r="S39" s="57">
        <f>'[1]RESUMO MEF'!R35</f>
        <v>0</v>
      </c>
      <c r="T39" s="57">
        <f>'[1]RESUMO MEF'!S35</f>
        <v>0.9</v>
      </c>
      <c r="U39" s="57">
        <f>'[1]RESUMO MEF'!T35</f>
        <v>0.9</v>
      </c>
      <c r="V39" s="57">
        <f>'[1]RESUMO MEF'!U35</f>
        <v>0</v>
      </c>
      <c r="W39" s="57">
        <f>'[1]RESUMO MEF'!V35</f>
        <v>0</v>
      </c>
      <c r="X39" s="57">
        <f>'[1]RESUMO MEF'!W35</f>
        <v>0</v>
      </c>
      <c r="Y39" s="57">
        <f>'[1]RESUMO MEF'!X35</f>
        <v>0</v>
      </c>
      <c r="Z39" s="57">
        <f>'[1]RESUMO MEF'!Y35</f>
        <v>0</v>
      </c>
      <c r="AA39" s="57">
        <f>'[1]RESUMO MEF'!Z35</f>
        <v>0</v>
      </c>
      <c r="AB39" s="57">
        <f>'[1]RESUMO MEF'!AA35</f>
        <v>0.9</v>
      </c>
      <c r="AC39" s="58">
        <f>'[1]RESUMO MEF'!AB35</f>
        <v>0.9</v>
      </c>
    </row>
    <row r="40" spans="1:29" customFormat="1" x14ac:dyDescent="0.3">
      <c r="A40" s="21"/>
      <c r="B40" s="41" t="s">
        <v>250</v>
      </c>
      <c r="C40" s="22" t="s">
        <v>278</v>
      </c>
      <c r="D40" s="24" t="s">
        <v>89</v>
      </c>
      <c r="E40" t="s">
        <v>119</v>
      </c>
      <c r="F40" s="18"/>
      <c r="G40" s="24" t="s">
        <v>220</v>
      </c>
      <c r="H40" s="25">
        <f t="shared" si="3"/>
        <v>2.5780845323741004</v>
      </c>
      <c r="I40" s="26">
        <f t="shared" si="4"/>
        <v>2.8668299999999998</v>
      </c>
      <c r="J40" s="57">
        <f>'[1]RESUMO MEF'!I36</f>
        <v>2.8668299999999998</v>
      </c>
      <c r="K40" s="57">
        <f>'[1]RESUMO MEF'!J36</f>
        <v>0</v>
      </c>
      <c r="L40" s="57">
        <f>'[1]RESUMO MEF'!K36</f>
        <v>0</v>
      </c>
      <c r="M40" s="57">
        <f>'[1]RESUMO MEF'!L36</f>
        <v>0</v>
      </c>
      <c r="N40" s="57">
        <f>'[1]RESUMO MEF'!M36</f>
        <v>0</v>
      </c>
      <c r="O40" s="57">
        <f>'[1]RESUMO MEF'!N36</f>
        <v>0</v>
      </c>
      <c r="P40" s="57">
        <f>'[1]RESUMO MEF'!O36</f>
        <v>0</v>
      </c>
      <c r="Q40" s="57">
        <f>'[1]RESUMO MEF'!P36</f>
        <v>0</v>
      </c>
      <c r="R40" s="57">
        <f>'[1]RESUMO MEF'!Q36</f>
        <v>0</v>
      </c>
      <c r="S40" s="57">
        <f>'[1]RESUMO MEF'!R36</f>
        <v>0</v>
      </c>
      <c r="T40" s="57">
        <f>'[1]RESUMO MEF'!S36</f>
        <v>0</v>
      </c>
      <c r="U40" s="57">
        <f>'[1]RESUMO MEF'!T36</f>
        <v>0</v>
      </c>
      <c r="V40" s="57">
        <f>'[1]RESUMO MEF'!U36</f>
        <v>0</v>
      </c>
      <c r="W40" s="57">
        <f>'[1]RESUMO MEF'!V36</f>
        <v>0</v>
      </c>
      <c r="X40" s="57">
        <f>'[1]RESUMO MEF'!W36</f>
        <v>0</v>
      </c>
      <c r="Y40" s="57">
        <f>'[1]RESUMO MEF'!X36</f>
        <v>0</v>
      </c>
      <c r="Z40" s="57">
        <f>'[1]RESUMO MEF'!Y36</f>
        <v>0</v>
      </c>
      <c r="AA40" s="57">
        <f>'[1]RESUMO MEF'!Z36</f>
        <v>0</v>
      </c>
      <c r="AB40" s="57">
        <f>'[1]RESUMO MEF'!AA36</f>
        <v>0</v>
      </c>
      <c r="AC40" s="58">
        <f>'[1]RESUMO MEF'!AB36</f>
        <v>0</v>
      </c>
    </row>
    <row r="41" spans="1:29" customFormat="1" x14ac:dyDescent="0.3">
      <c r="A41" s="21"/>
      <c r="B41" s="42"/>
      <c r="C41" s="43"/>
      <c r="D41" s="52" t="s">
        <v>90</v>
      </c>
      <c r="E41" s="53" t="s">
        <v>107</v>
      </c>
      <c r="F41" s="53"/>
      <c r="G41" s="52" t="s">
        <v>232</v>
      </c>
      <c r="H41" s="23">
        <f t="shared" si="3"/>
        <v>56.562926601964925</v>
      </c>
      <c r="I41" s="54">
        <f t="shared" si="4"/>
        <v>86.854157659999998</v>
      </c>
      <c r="J41" s="55">
        <f>'[1]RESUMO MEF'!I37</f>
        <v>2.2668300000000001</v>
      </c>
      <c r="K41" s="55">
        <f>'[1]RESUMO MEF'!J37</f>
        <v>0</v>
      </c>
      <c r="L41" s="55">
        <f>'[1]RESUMO MEF'!K37</f>
        <v>24.610285640000001</v>
      </c>
      <c r="M41" s="55">
        <f>'[1]RESUMO MEF'!L37</f>
        <v>53.857042019999994</v>
      </c>
      <c r="N41" s="55">
        <f>'[1]RESUMO MEF'!M37</f>
        <v>0</v>
      </c>
      <c r="O41" s="55">
        <f>'[1]RESUMO MEF'!N37</f>
        <v>0</v>
      </c>
      <c r="P41" s="55">
        <f>'[1]RESUMO MEF'!O37</f>
        <v>0</v>
      </c>
      <c r="Q41" s="55">
        <f>'[1]RESUMO MEF'!P37</f>
        <v>0</v>
      </c>
      <c r="R41" s="55">
        <f>'[1]RESUMO MEF'!Q37</f>
        <v>0</v>
      </c>
      <c r="S41" s="55">
        <f>'[1]RESUMO MEF'!R37</f>
        <v>0.9</v>
      </c>
      <c r="T41" s="55">
        <f>'[1]RESUMO MEF'!S37</f>
        <v>2.16</v>
      </c>
      <c r="U41" s="55">
        <f>'[1]RESUMO MEF'!T37</f>
        <v>0</v>
      </c>
      <c r="V41" s="55">
        <f>'[1]RESUMO MEF'!U37</f>
        <v>0</v>
      </c>
      <c r="W41" s="55">
        <f>'[1]RESUMO MEF'!V37</f>
        <v>0</v>
      </c>
      <c r="X41" s="55">
        <f>'[1]RESUMO MEF'!W37</f>
        <v>0</v>
      </c>
      <c r="Y41" s="55">
        <f>'[1]RESUMO MEF'!X37</f>
        <v>0</v>
      </c>
      <c r="Z41" s="55">
        <f>'[1]RESUMO MEF'!Y37</f>
        <v>0</v>
      </c>
      <c r="AA41" s="55">
        <f>'[1]RESUMO MEF'!Z37</f>
        <v>0.9</v>
      </c>
      <c r="AB41" s="55">
        <f>'[1]RESUMO MEF'!AA37</f>
        <v>2.16</v>
      </c>
      <c r="AC41" s="56">
        <f>'[1]RESUMO MEF'!AB37</f>
        <v>0</v>
      </c>
    </row>
    <row r="42" spans="1:29" customFormat="1" x14ac:dyDescent="0.3">
      <c r="A42" s="21"/>
      <c r="B42" s="69" t="s">
        <v>249</v>
      </c>
      <c r="C42" s="14" t="s">
        <v>241</v>
      </c>
      <c r="D42" s="24" t="s">
        <v>90</v>
      </c>
      <c r="E42" t="s">
        <v>107</v>
      </c>
      <c r="F42" s="18"/>
      <c r="G42" s="24" t="s">
        <v>230</v>
      </c>
      <c r="H42" s="25">
        <f t="shared" si="3"/>
        <v>33.993150673064946</v>
      </c>
      <c r="I42" s="26">
        <f t="shared" si="4"/>
        <v>49.220571280000001</v>
      </c>
      <c r="J42" s="57">
        <f>'[1]RESUMO MEF'!I38</f>
        <v>0</v>
      </c>
      <c r="K42" s="57">
        <f>'[1]RESUMO MEF'!J38</f>
        <v>0</v>
      </c>
      <c r="L42" s="57">
        <f>'[1]RESUMO MEF'!K38</f>
        <v>24.610285640000001</v>
      </c>
      <c r="M42" s="57">
        <f>'[1]RESUMO MEF'!L38</f>
        <v>24.610285640000001</v>
      </c>
      <c r="N42" s="57">
        <f>'[1]RESUMO MEF'!M38</f>
        <v>0</v>
      </c>
      <c r="O42" s="57">
        <f>'[1]RESUMO MEF'!N38</f>
        <v>0</v>
      </c>
      <c r="P42" s="57">
        <f>'[1]RESUMO MEF'!O38</f>
        <v>0</v>
      </c>
      <c r="Q42" s="57">
        <f>'[1]RESUMO MEF'!P38</f>
        <v>0</v>
      </c>
      <c r="R42" s="57">
        <f>'[1]RESUMO MEF'!Q38</f>
        <v>0</v>
      </c>
      <c r="S42" s="57">
        <f>'[1]RESUMO MEF'!R38</f>
        <v>0</v>
      </c>
      <c r="T42" s="57">
        <f>'[1]RESUMO MEF'!S38</f>
        <v>0</v>
      </c>
      <c r="U42" s="57">
        <f>'[1]RESUMO MEF'!T38</f>
        <v>0</v>
      </c>
      <c r="V42" s="57">
        <f>'[1]RESUMO MEF'!U38</f>
        <v>0</v>
      </c>
      <c r="W42" s="57">
        <f>'[1]RESUMO MEF'!V38</f>
        <v>0</v>
      </c>
      <c r="X42" s="57">
        <f>'[1]RESUMO MEF'!W38</f>
        <v>0</v>
      </c>
      <c r="Y42" s="57">
        <f>'[1]RESUMO MEF'!X38</f>
        <v>0</v>
      </c>
      <c r="Z42" s="57">
        <f>'[1]RESUMO MEF'!Y38</f>
        <v>0</v>
      </c>
      <c r="AA42" s="57">
        <f>'[1]RESUMO MEF'!Z38</f>
        <v>0</v>
      </c>
      <c r="AB42" s="57">
        <f>'[1]RESUMO MEF'!AA38</f>
        <v>0</v>
      </c>
      <c r="AC42" s="58">
        <f>'[1]RESUMO MEF'!AB38</f>
        <v>0</v>
      </c>
    </row>
    <row r="43" spans="1:29" customFormat="1" x14ac:dyDescent="0.3">
      <c r="A43" s="21"/>
      <c r="B43" s="69"/>
      <c r="C43" s="22" t="s">
        <v>241</v>
      </c>
      <c r="D43" s="24" t="s">
        <v>90</v>
      </c>
      <c r="E43" t="s">
        <v>107</v>
      </c>
      <c r="F43" s="18"/>
      <c r="G43" s="24" t="s">
        <v>226</v>
      </c>
      <c r="H43" s="25">
        <f t="shared" si="3"/>
        <v>19.12751532304442</v>
      </c>
      <c r="I43" s="26">
        <f t="shared" si="4"/>
        <v>29.246756379999997</v>
      </c>
      <c r="J43" s="57">
        <f>'[1]RESUMO MEF'!I39</f>
        <v>0</v>
      </c>
      <c r="K43" s="57">
        <f>'[1]RESUMO MEF'!J39</f>
        <v>0</v>
      </c>
      <c r="L43" s="57">
        <f>'[1]RESUMO MEF'!K39</f>
        <v>0</v>
      </c>
      <c r="M43" s="57">
        <f>'[1]RESUMO MEF'!L39</f>
        <v>29.246756379999997</v>
      </c>
      <c r="N43" s="57">
        <f>'[1]RESUMO MEF'!M39</f>
        <v>0</v>
      </c>
      <c r="O43" s="57">
        <f>'[1]RESUMO MEF'!N39</f>
        <v>0</v>
      </c>
      <c r="P43" s="57">
        <f>'[1]RESUMO MEF'!O39</f>
        <v>0</v>
      </c>
      <c r="Q43" s="57">
        <f>'[1]RESUMO MEF'!P39</f>
        <v>0</v>
      </c>
      <c r="R43" s="57">
        <f>'[1]RESUMO MEF'!Q39</f>
        <v>0</v>
      </c>
      <c r="S43" s="57">
        <f>'[1]RESUMO MEF'!R39</f>
        <v>0</v>
      </c>
      <c r="T43" s="57">
        <f>'[1]RESUMO MEF'!S39</f>
        <v>0</v>
      </c>
      <c r="U43" s="57">
        <f>'[1]RESUMO MEF'!T39</f>
        <v>0</v>
      </c>
      <c r="V43" s="57">
        <f>'[1]RESUMO MEF'!U39</f>
        <v>0</v>
      </c>
      <c r="W43" s="57">
        <f>'[1]RESUMO MEF'!V39</f>
        <v>0</v>
      </c>
      <c r="X43" s="57">
        <f>'[1]RESUMO MEF'!W39</f>
        <v>0</v>
      </c>
      <c r="Y43" s="57">
        <f>'[1]RESUMO MEF'!X39</f>
        <v>0</v>
      </c>
      <c r="Z43" s="57">
        <f>'[1]RESUMO MEF'!Y39</f>
        <v>0</v>
      </c>
      <c r="AA43" s="57">
        <f>'[1]RESUMO MEF'!Z39</f>
        <v>0</v>
      </c>
      <c r="AB43" s="57">
        <f>'[1]RESUMO MEF'!AA39</f>
        <v>0</v>
      </c>
      <c r="AC43" s="58">
        <f>'[1]RESUMO MEF'!AB39</f>
        <v>0</v>
      </c>
    </row>
    <row r="44" spans="1:29" customFormat="1" x14ac:dyDescent="0.3">
      <c r="A44" s="26"/>
      <c r="B44" s="69"/>
      <c r="C44" s="14" t="s">
        <v>242</v>
      </c>
      <c r="D44" s="24" t="s">
        <v>90</v>
      </c>
      <c r="E44" t="s">
        <v>107</v>
      </c>
      <c r="F44" s="18"/>
      <c r="G44" s="24" t="s">
        <v>218</v>
      </c>
      <c r="H44" s="25">
        <f t="shared" si="3"/>
        <v>1.4037444188052008</v>
      </c>
      <c r="I44" s="26">
        <f t="shared" si="4"/>
        <v>6.12</v>
      </c>
      <c r="J44" s="57">
        <f>'[1]RESUMO MEF'!I40</f>
        <v>0</v>
      </c>
      <c r="K44" s="57">
        <f>'[1]RESUMO MEF'!J40</f>
        <v>0</v>
      </c>
      <c r="L44" s="57">
        <f>'[1]RESUMO MEF'!K40</f>
        <v>0</v>
      </c>
      <c r="M44" s="57">
        <f>'[1]RESUMO MEF'!L40</f>
        <v>0</v>
      </c>
      <c r="N44" s="57">
        <f>'[1]RESUMO MEF'!M40</f>
        <v>0</v>
      </c>
      <c r="O44" s="57">
        <f>'[1]RESUMO MEF'!N40</f>
        <v>0</v>
      </c>
      <c r="P44" s="57">
        <f>'[1]RESUMO MEF'!O40</f>
        <v>0</v>
      </c>
      <c r="Q44" s="57">
        <f>'[1]RESUMO MEF'!P40</f>
        <v>0</v>
      </c>
      <c r="R44" s="57">
        <f>'[1]RESUMO MEF'!Q40</f>
        <v>0</v>
      </c>
      <c r="S44" s="57">
        <f>'[1]RESUMO MEF'!R40</f>
        <v>0.9</v>
      </c>
      <c r="T44" s="57">
        <f>'[1]RESUMO MEF'!S40</f>
        <v>2.16</v>
      </c>
      <c r="U44" s="57">
        <f>'[1]RESUMO MEF'!T40</f>
        <v>0</v>
      </c>
      <c r="V44" s="57">
        <f>'[1]RESUMO MEF'!U40</f>
        <v>0</v>
      </c>
      <c r="W44" s="57">
        <f>'[1]RESUMO MEF'!V40</f>
        <v>0</v>
      </c>
      <c r="X44" s="57">
        <f>'[1]RESUMO MEF'!W40</f>
        <v>0</v>
      </c>
      <c r="Y44" s="57">
        <f>'[1]RESUMO MEF'!X40</f>
        <v>0</v>
      </c>
      <c r="Z44" s="57">
        <f>'[1]RESUMO MEF'!Y40</f>
        <v>0</v>
      </c>
      <c r="AA44" s="57">
        <f>'[1]RESUMO MEF'!Z40</f>
        <v>0.9</v>
      </c>
      <c r="AB44" s="57">
        <f>'[1]RESUMO MEF'!AA40</f>
        <v>2.16</v>
      </c>
      <c r="AC44" s="58">
        <f>'[1]RESUMO MEF'!AB40</f>
        <v>0</v>
      </c>
    </row>
    <row r="45" spans="1:29" customFormat="1" x14ac:dyDescent="0.3">
      <c r="A45" s="21"/>
      <c r="B45" s="41" t="s">
        <v>250</v>
      </c>
      <c r="C45" s="22" t="s">
        <v>278</v>
      </c>
      <c r="D45" s="24" t="s">
        <v>90</v>
      </c>
      <c r="E45" t="s">
        <v>107</v>
      </c>
      <c r="F45" s="18"/>
      <c r="G45" s="24" t="s">
        <v>220</v>
      </c>
      <c r="H45" s="25">
        <f t="shared" si="3"/>
        <v>2.0385161870503596</v>
      </c>
      <c r="I45" s="26">
        <f t="shared" si="4"/>
        <v>2.2668300000000001</v>
      </c>
      <c r="J45" s="57">
        <f>'[1]RESUMO MEF'!I41</f>
        <v>2.2668300000000001</v>
      </c>
      <c r="K45" s="57">
        <f>'[1]RESUMO MEF'!J41</f>
        <v>0</v>
      </c>
      <c r="L45" s="57">
        <f>'[1]RESUMO MEF'!K41</f>
        <v>0</v>
      </c>
      <c r="M45" s="57">
        <f>'[1]RESUMO MEF'!L41</f>
        <v>0</v>
      </c>
      <c r="N45" s="57">
        <f>'[1]RESUMO MEF'!M41</f>
        <v>0</v>
      </c>
      <c r="O45" s="57">
        <f>'[1]RESUMO MEF'!N41</f>
        <v>0</v>
      </c>
      <c r="P45" s="57">
        <f>'[1]RESUMO MEF'!O41</f>
        <v>0</v>
      </c>
      <c r="Q45" s="57">
        <f>'[1]RESUMO MEF'!P41</f>
        <v>0</v>
      </c>
      <c r="R45" s="57">
        <f>'[1]RESUMO MEF'!Q41</f>
        <v>0</v>
      </c>
      <c r="S45" s="57">
        <f>'[1]RESUMO MEF'!R41</f>
        <v>0</v>
      </c>
      <c r="T45" s="57">
        <f>'[1]RESUMO MEF'!S41</f>
        <v>0</v>
      </c>
      <c r="U45" s="57">
        <f>'[1]RESUMO MEF'!T41</f>
        <v>0</v>
      </c>
      <c r="V45" s="57">
        <f>'[1]RESUMO MEF'!U41</f>
        <v>0</v>
      </c>
      <c r="W45" s="57">
        <f>'[1]RESUMO MEF'!V41</f>
        <v>0</v>
      </c>
      <c r="X45" s="57">
        <f>'[1]RESUMO MEF'!W41</f>
        <v>0</v>
      </c>
      <c r="Y45" s="57">
        <f>'[1]RESUMO MEF'!X41</f>
        <v>0</v>
      </c>
      <c r="Z45" s="57">
        <f>'[1]RESUMO MEF'!Y41</f>
        <v>0</v>
      </c>
      <c r="AA45" s="57">
        <f>'[1]RESUMO MEF'!Z41</f>
        <v>0</v>
      </c>
      <c r="AB45" s="57">
        <f>'[1]RESUMO MEF'!AA41</f>
        <v>0</v>
      </c>
      <c r="AC45" s="58">
        <f>'[1]RESUMO MEF'!AB41</f>
        <v>0</v>
      </c>
    </row>
    <row r="46" spans="1:29" customFormat="1" x14ac:dyDescent="0.3">
      <c r="A46" s="21"/>
      <c r="B46" s="42"/>
      <c r="C46" s="44"/>
      <c r="D46" s="52" t="s">
        <v>91</v>
      </c>
      <c r="E46" s="53" t="s">
        <v>106</v>
      </c>
      <c r="F46" s="53"/>
      <c r="G46" s="52" t="s">
        <v>233</v>
      </c>
      <c r="H46" s="23">
        <f t="shared" si="3"/>
        <v>16.236027646194916</v>
      </c>
      <c r="I46" s="54">
        <f t="shared" si="4"/>
        <v>23.325456389999996</v>
      </c>
      <c r="J46" s="55">
        <f>'[1]RESUMO MEF'!I42</f>
        <v>0</v>
      </c>
      <c r="K46" s="55">
        <f>'[1]RESUMO MEF'!J42</f>
        <v>0</v>
      </c>
      <c r="L46" s="55">
        <f>'[1]RESUMO MEF'!K42</f>
        <v>21.885456389999998</v>
      </c>
      <c r="M46" s="55">
        <f>'[1]RESUMO MEF'!L42</f>
        <v>0</v>
      </c>
      <c r="N46" s="55">
        <f>'[1]RESUMO MEF'!M42</f>
        <v>0</v>
      </c>
      <c r="O46" s="55">
        <f>'[1]RESUMO MEF'!N42</f>
        <v>0</v>
      </c>
      <c r="P46" s="55">
        <f>'[1]RESUMO MEF'!O42</f>
        <v>0</v>
      </c>
      <c r="Q46" s="55">
        <f>'[1]RESUMO MEF'!P42</f>
        <v>0</v>
      </c>
      <c r="R46" s="55">
        <f>'[1]RESUMO MEF'!Q42</f>
        <v>0</v>
      </c>
      <c r="S46" s="55">
        <f>'[1]RESUMO MEF'!R42</f>
        <v>0</v>
      </c>
      <c r="T46" s="55">
        <f>'[1]RESUMO MEF'!S42</f>
        <v>0.72</v>
      </c>
      <c r="U46" s="55">
        <f>'[1]RESUMO MEF'!T42</f>
        <v>0</v>
      </c>
      <c r="V46" s="55">
        <f>'[1]RESUMO MEF'!U42</f>
        <v>0</v>
      </c>
      <c r="W46" s="55">
        <f>'[1]RESUMO MEF'!V42</f>
        <v>0</v>
      </c>
      <c r="X46" s="55">
        <f>'[1]RESUMO MEF'!W42</f>
        <v>0</v>
      </c>
      <c r="Y46" s="55">
        <f>'[1]RESUMO MEF'!X42</f>
        <v>0</v>
      </c>
      <c r="Z46" s="55">
        <f>'[1]RESUMO MEF'!Y42</f>
        <v>0</v>
      </c>
      <c r="AA46" s="55">
        <f>'[1]RESUMO MEF'!Z42</f>
        <v>0</v>
      </c>
      <c r="AB46" s="55">
        <f>'[1]RESUMO MEF'!AA42</f>
        <v>0.72</v>
      </c>
      <c r="AC46" s="56">
        <f>'[1]RESUMO MEF'!AB42</f>
        <v>0</v>
      </c>
    </row>
    <row r="47" spans="1:29" customFormat="1" x14ac:dyDescent="0.3">
      <c r="A47" s="21"/>
      <c r="B47" s="69" t="s">
        <v>249</v>
      </c>
      <c r="C47" s="22" t="s">
        <v>241</v>
      </c>
      <c r="D47" s="24" t="s">
        <v>91</v>
      </c>
      <c r="E47" t="s">
        <v>106</v>
      </c>
      <c r="F47" s="18"/>
      <c r="G47" s="24" t="s">
        <v>234</v>
      </c>
      <c r="H47" s="25">
        <f t="shared" si="3"/>
        <v>15.916268097492136</v>
      </c>
      <c r="I47" s="26">
        <f t="shared" si="4"/>
        <v>21.885456389999998</v>
      </c>
      <c r="J47" s="57">
        <f>'[1]RESUMO MEF'!I43</f>
        <v>0</v>
      </c>
      <c r="K47" s="57">
        <f>'[1]RESUMO MEF'!J43</f>
        <v>0</v>
      </c>
      <c r="L47" s="57">
        <f>'[1]RESUMO MEF'!K43</f>
        <v>21.885456389999998</v>
      </c>
      <c r="M47" s="57">
        <f>'[1]RESUMO MEF'!L43</f>
        <v>0</v>
      </c>
      <c r="N47" s="57">
        <f>'[1]RESUMO MEF'!M43</f>
        <v>0</v>
      </c>
      <c r="O47" s="57">
        <f>'[1]RESUMO MEF'!N43</f>
        <v>0</v>
      </c>
      <c r="P47" s="57">
        <f>'[1]RESUMO MEF'!O43</f>
        <v>0</v>
      </c>
      <c r="Q47" s="57">
        <f>'[1]RESUMO MEF'!P43</f>
        <v>0</v>
      </c>
      <c r="R47" s="57">
        <f>'[1]RESUMO MEF'!Q43</f>
        <v>0</v>
      </c>
      <c r="S47" s="57">
        <f>'[1]RESUMO MEF'!R43</f>
        <v>0</v>
      </c>
      <c r="T47" s="57">
        <f>'[1]RESUMO MEF'!S43</f>
        <v>0</v>
      </c>
      <c r="U47" s="57">
        <f>'[1]RESUMO MEF'!T43</f>
        <v>0</v>
      </c>
      <c r="V47" s="57">
        <f>'[1]RESUMO MEF'!U43</f>
        <v>0</v>
      </c>
      <c r="W47" s="57">
        <f>'[1]RESUMO MEF'!V43</f>
        <v>0</v>
      </c>
      <c r="X47" s="57">
        <f>'[1]RESUMO MEF'!W43</f>
        <v>0</v>
      </c>
      <c r="Y47" s="57">
        <f>'[1]RESUMO MEF'!X43</f>
        <v>0</v>
      </c>
      <c r="Z47" s="57">
        <f>'[1]RESUMO MEF'!Y43</f>
        <v>0</v>
      </c>
      <c r="AA47" s="57">
        <f>'[1]RESUMO MEF'!Z43</f>
        <v>0</v>
      </c>
      <c r="AB47" s="57">
        <f>'[1]RESUMO MEF'!AA43</f>
        <v>0</v>
      </c>
      <c r="AC47" s="58">
        <f>'[1]RESUMO MEF'!AB43</f>
        <v>0</v>
      </c>
    </row>
    <row r="48" spans="1:29" customFormat="1" x14ac:dyDescent="0.3">
      <c r="A48" s="21"/>
      <c r="B48" s="69"/>
      <c r="C48" s="14" t="s">
        <v>242</v>
      </c>
      <c r="D48" s="24" t="s">
        <v>91</v>
      </c>
      <c r="E48" t="s">
        <v>106</v>
      </c>
      <c r="F48" s="18"/>
      <c r="G48" s="24" t="s">
        <v>218</v>
      </c>
      <c r="H48" s="25">
        <f t="shared" si="3"/>
        <v>0.31975954870277923</v>
      </c>
      <c r="I48" s="26">
        <f t="shared" si="4"/>
        <v>1.44</v>
      </c>
      <c r="J48" s="57">
        <f>'[1]RESUMO MEF'!I44</f>
        <v>0</v>
      </c>
      <c r="K48" s="57">
        <f>'[1]RESUMO MEF'!J44</f>
        <v>0</v>
      </c>
      <c r="L48" s="57">
        <f>'[1]RESUMO MEF'!K44</f>
        <v>0</v>
      </c>
      <c r="M48" s="57">
        <f>'[1]RESUMO MEF'!L44</f>
        <v>0</v>
      </c>
      <c r="N48" s="57">
        <f>'[1]RESUMO MEF'!M44</f>
        <v>0</v>
      </c>
      <c r="O48" s="57">
        <f>'[1]RESUMO MEF'!N44</f>
        <v>0</v>
      </c>
      <c r="P48" s="57">
        <f>'[1]RESUMO MEF'!O44</f>
        <v>0</v>
      </c>
      <c r="Q48" s="57">
        <f>'[1]RESUMO MEF'!P44</f>
        <v>0</v>
      </c>
      <c r="R48" s="57">
        <f>'[1]RESUMO MEF'!Q44</f>
        <v>0</v>
      </c>
      <c r="S48" s="57">
        <f>'[1]RESUMO MEF'!R44</f>
        <v>0</v>
      </c>
      <c r="T48" s="57">
        <f>'[1]RESUMO MEF'!S44</f>
        <v>0.72</v>
      </c>
      <c r="U48" s="57">
        <f>'[1]RESUMO MEF'!T44</f>
        <v>0</v>
      </c>
      <c r="V48" s="57">
        <f>'[1]RESUMO MEF'!U44</f>
        <v>0</v>
      </c>
      <c r="W48" s="57">
        <f>'[1]RESUMO MEF'!V44</f>
        <v>0</v>
      </c>
      <c r="X48" s="57">
        <f>'[1]RESUMO MEF'!W44</f>
        <v>0</v>
      </c>
      <c r="Y48" s="57">
        <f>'[1]RESUMO MEF'!X44</f>
        <v>0</v>
      </c>
      <c r="Z48" s="57">
        <f>'[1]RESUMO MEF'!Y44</f>
        <v>0</v>
      </c>
      <c r="AA48" s="57">
        <f>'[1]RESUMO MEF'!Z44</f>
        <v>0</v>
      </c>
      <c r="AB48" s="57">
        <f>'[1]RESUMO MEF'!AA44</f>
        <v>0.72</v>
      </c>
      <c r="AC48" s="58">
        <f>'[1]RESUMO MEF'!AB44</f>
        <v>0</v>
      </c>
    </row>
    <row r="49" spans="1:29" customFormat="1" x14ac:dyDescent="0.3">
      <c r="A49" s="21"/>
      <c r="B49" s="42"/>
      <c r="C49" s="43"/>
      <c r="D49" s="52" t="s">
        <v>92</v>
      </c>
      <c r="E49" s="53" t="s">
        <v>105</v>
      </c>
      <c r="F49" s="53"/>
      <c r="G49" s="52" t="s">
        <v>235</v>
      </c>
      <c r="H49" s="23">
        <f t="shared" si="3"/>
        <v>51.771927730415449</v>
      </c>
      <c r="I49" s="54">
        <f t="shared" si="4"/>
        <v>82.733144611471346</v>
      </c>
      <c r="J49" s="55">
        <f>'[1]RESUMO MEF'!I45</f>
        <v>3.8125656514713606</v>
      </c>
      <c r="K49" s="55">
        <f>'[1]RESUMO MEF'!J45</f>
        <v>0</v>
      </c>
      <c r="L49" s="55">
        <f>'[1]RESUMO MEF'!K45</f>
        <v>0</v>
      </c>
      <c r="M49" s="55">
        <f>'[1]RESUMO MEF'!L45</f>
        <v>71.720578959999997</v>
      </c>
      <c r="N49" s="55">
        <f>'[1]RESUMO MEF'!M45</f>
        <v>0</v>
      </c>
      <c r="O49" s="55">
        <f>'[1]RESUMO MEF'!N45</f>
        <v>0</v>
      </c>
      <c r="P49" s="55">
        <f>'[1]RESUMO MEF'!O45</f>
        <v>0</v>
      </c>
      <c r="Q49" s="55">
        <f>'[1]RESUMO MEF'!P45</f>
        <v>0</v>
      </c>
      <c r="R49" s="55">
        <f>'[1]RESUMO MEF'!Q45</f>
        <v>0</v>
      </c>
      <c r="S49" s="55">
        <f>'[1]RESUMO MEF'!R45</f>
        <v>0</v>
      </c>
      <c r="T49" s="55">
        <f>'[1]RESUMO MEF'!S45</f>
        <v>0</v>
      </c>
      <c r="U49" s="55">
        <f>'[1]RESUMO MEF'!T45</f>
        <v>3.6</v>
      </c>
      <c r="V49" s="55">
        <f>'[1]RESUMO MEF'!U45</f>
        <v>0</v>
      </c>
      <c r="W49" s="55">
        <f>'[1]RESUMO MEF'!V45</f>
        <v>0</v>
      </c>
      <c r="X49" s="55">
        <f>'[1]RESUMO MEF'!W45</f>
        <v>0</v>
      </c>
      <c r="Y49" s="55">
        <f>'[1]RESUMO MEF'!X45</f>
        <v>0</v>
      </c>
      <c r="Z49" s="55">
        <f>'[1]RESUMO MEF'!Y45</f>
        <v>0</v>
      </c>
      <c r="AA49" s="55">
        <f>'[1]RESUMO MEF'!Z45</f>
        <v>0</v>
      </c>
      <c r="AB49" s="55">
        <f>'[1]RESUMO MEF'!AA45</f>
        <v>0</v>
      </c>
      <c r="AC49" s="56">
        <f>'[1]RESUMO MEF'!AB45</f>
        <v>3.6</v>
      </c>
    </row>
    <row r="50" spans="1:29" customFormat="1" x14ac:dyDescent="0.3">
      <c r="A50" s="21"/>
      <c r="B50" s="69" t="s">
        <v>249</v>
      </c>
      <c r="C50" s="14" t="s">
        <v>241</v>
      </c>
      <c r="D50" s="24" t="s">
        <v>92</v>
      </c>
      <c r="E50" t="s">
        <v>105</v>
      </c>
      <c r="F50" s="18"/>
      <c r="G50" s="24" t="s">
        <v>227</v>
      </c>
      <c r="H50" s="25">
        <f t="shared" si="3"/>
        <v>46.905593742119351</v>
      </c>
      <c r="I50" s="26">
        <f t="shared" si="4"/>
        <v>71.720578959999997</v>
      </c>
      <c r="J50" s="57">
        <f>'[1]RESUMO MEF'!I46</f>
        <v>0</v>
      </c>
      <c r="K50" s="57">
        <f>'[1]RESUMO MEF'!J46</f>
        <v>0</v>
      </c>
      <c r="L50" s="57">
        <f>'[1]RESUMO MEF'!K46</f>
        <v>0</v>
      </c>
      <c r="M50" s="57">
        <f>'[1]RESUMO MEF'!L46</f>
        <v>71.720578959999997</v>
      </c>
      <c r="N50" s="57">
        <f>'[1]RESUMO MEF'!M46</f>
        <v>0</v>
      </c>
      <c r="O50" s="57">
        <f>'[1]RESUMO MEF'!N46</f>
        <v>0</v>
      </c>
      <c r="P50" s="57">
        <f>'[1]RESUMO MEF'!O46</f>
        <v>0</v>
      </c>
      <c r="Q50" s="57">
        <f>'[1]RESUMO MEF'!P46</f>
        <v>0</v>
      </c>
      <c r="R50" s="57">
        <f>'[1]RESUMO MEF'!Q46</f>
        <v>0</v>
      </c>
      <c r="S50" s="57">
        <f>'[1]RESUMO MEF'!R46</f>
        <v>0</v>
      </c>
      <c r="T50" s="57">
        <f>'[1]RESUMO MEF'!S46</f>
        <v>0</v>
      </c>
      <c r="U50" s="57">
        <f>'[1]RESUMO MEF'!T46</f>
        <v>0</v>
      </c>
      <c r="V50" s="57">
        <f>'[1]RESUMO MEF'!U46</f>
        <v>0</v>
      </c>
      <c r="W50" s="57">
        <f>'[1]RESUMO MEF'!V46</f>
        <v>0</v>
      </c>
      <c r="X50" s="57">
        <f>'[1]RESUMO MEF'!W46</f>
        <v>0</v>
      </c>
      <c r="Y50" s="57">
        <f>'[1]RESUMO MEF'!X46</f>
        <v>0</v>
      </c>
      <c r="Z50" s="57">
        <f>'[1]RESUMO MEF'!Y46</f>
        <v>0</v>
      </c>
      <c r="AA50" s="57">
        <f>'[1]RESUMO MEF'!Z46</f>
        <v>0</v>
      </c>
      <c r="AB50" s="57">
        <f>'[1]RESUMO MEF'!AA46</f>
        <v>0</v>
      </c>
      <c r="AC50" s="58">
        <f>'[1]RESUMO MEF'!AB46</f>
        <v>0</v>
      </c>
    </row>
    <row r="51" spans="1:29" customFormat="1" x14ac:dyDescent="0.3">
      <c r="A51" s="21"/>
      <c r="B51" s="69"/>
      <c r="C51" s="14" t="s">
        <v>242</v>
      </c>
      <c r="D51" s="24" t="s">
        <v>92</v>
      </c>
      <c r="E51" t="s">
        <v>105</v>
      </c>
      <c r="F51" s="18"/>
      <c r="G51" s="24" t="s">
        <v>218</v>
      </c>
      <c r="H51" s="25">
        <f t="shared" si="3"/>
        <v>1.4377677549585395</v>
      </c>
      <c r="I51" s="26">
        <f t="shared" si="4"/>
        <v>7.2</v>
      </c>
      <c r="J51" s="57">
        <f>'[1]RESUMO MEF'!I47</f>
        <v>0</v>
      </c>
      <c r="K51" s="57">
        <f>'[1]RESUMO MEF'!J47</f>
        <v>0</v>
      </c>
      <c r="L51" s="57">
        <f>'[1]RESUMO MEF'!K47</f>
        <v>0</v>
      </c>
      <c r="M51" s="57">
        <f>'[1]RESUMO MEF'!L47</f>
        <v>0</v>
      </c>
      <c r="N51" s="57">
        <f>'[1]RESUMO MEF'!M47</f>
        <v>0</v>
      </c>
      <c r="O51" s="57">
        <f>'[1]RESUMO MEF'!N47</f>
        <v>0</v>
      </c>
      <c r="P51" s="57">
        <f>'[1]RESUMO MEF'!O47</f>
        <v>0</v>
      </c>
      <c r="Q51" s="57">
        <f>'[1]RESUMO MEF'!P47</f>
        <v>0</v>
      </c>
      <c r="R51" s="57">
        <f>'[1]RESUMO MEF'!Q47</f>
        <v>0</v>
      </c>
      <c r="S51" s="57">
        <f>'[1]RESUMO MEF'!R47</f>
        <v>0</v>
      </c>
      <c r="T51" s="57">
        <f>'[1]RESUMO MEF'!S47</f>
        <v>0</v>
      </c>
      <c r="U51" s="57">
        <f>'[1]RESUMO MEF'!T47</f>
        <v>3.6</v>
      </c>
      <c r="V51" s="57">
        <f>'[1]RESUMO MEF'!U47</f>
        <v>0</v>
      </c>
      <c r="W51" s="57">
        <f>'[1]RESUMO MEF'!V47</f>
        <v>0</v>
      </c>
      <c r="X51" s="57">
        <f>'[1]RESUMO MEF'!W47</f>
        <v>0</v>
      </c>
      <c r="Y51" s="57">
        <f>'[1]RESUMO MEF'!X47</f>
        <v>0</v>
      </c>
      <c r="Z51" s="57">
        <f>'[1]RESUMO MEF'!Y47</f>
        <v>0</v>
      </c>
      <c r="AA51" s="57">
        <f>'[1]RESUMO MEF'!Z47</f>
        <v>0</v>
      </c>
      <c r="AB51" s="57">
        <f>'[1]RESUMO MEF'!AA47</f>
        <v>0</v>
      </c>
      <c r="AC51" s="58">
        <f>'[1]RESUMO MEF'!AB47</f>
        <v>3.6</v>
      </c>
    </row>
    <row r="52" spans="1:29" customFormat="1" x14ac:dyDescent="0.3">
      <c r="A52" s="21"/>
      <c r="B52" s="41" t="s">
        <v>250</v>
      </c>
      <c r="C52" s="22" t="s">
        <v>278</v>
      </c>
      <c r="D52" s="24" t="s">
        <v>92</v>
      </c>
      <c r="E52" t="s">
        <v>105</v>
      </c>
      <c r="F52" s="18"/>
      <c r="G52" s="24" t="s">
        <v>220</v>
      </c>
      <c r="H52" s="25">
        <f t="shared" si="3"/>
        <v>3.4285662333375542</v>
      </c>
      <c r="I52" s="26">
        <f t="shared" si="4"/>
        <v>3.8125656514713606</v>
      </c>
      <c r="J52" s="57">
        <f>'[1]RESUMO MEF'!I48</f>
        <v>3.8125656514713606</v>
      </c>
      <c r="K52" s="57">
        <f>'[1]RESUMO MEF'!J48</f>
        <v>0</v>
      </c>
      <c r="L52" s="57">
        <f>'[1]RESUMO MEF'!K48</f>
        <v>0</v>
      </c>
      <c r="M52" s="57">
        <f>'[1]RESUMO MEF'!L48</f>
        <v>0</v>
      </c>
      <c r="N52" s="57">
        <f>'[1]RESUMO MEF'!M48</f>
        <v>0</v>
      </c>
      <c r="O52" s="57">
        <f>'[1]RESUMO MEF'!N48</f>
        <v>0</v>
      </c>
      <c r="P52" s="57">
        <f>'[1]RESUMO MEF'!O48</f>
        <v>0</v>
      </c>
      <c r="Q52" s="57">
        <f>'[1]RESUMO MEF'!P48</f>
        <v>0</v>
      </c>
      <c r="R52" s="57">
        <f>'[1]RESUMO MEF'!Q48</f>
        <v>0</v>
      </c>
      <c r="S52" s="57">
        <f>'[1]RESUMO MEF'!R48</f>
        <v>0</v>
      </c>
      <c r="T52" s="57">
        <f>'[1]RESUMO MEF'!S48</f>
        <v>0</v>
      </c>
      <c r="U52" s="57">
        <f>'[1]RESUMO MEF'!T48</f>
        <v>0</v>
      </c>
      <c r="V52" s="57">
        <f>'[1]RESUMO MEF'!U48</f>
        <v>0</v>
      </c>
      <c r="W52" s="57">
        <f>'[1]RESUMO MEF'!V48</f>
        <v>0</v>
      </c>
      <c r="X52" s="57">
        <f>'[1]RESUMO MEF'!W48</f>
        <v>0</v>
      </c>
      <c r="Y52" s="57">
        <f>'[1]RESUMO MEF'!X48</f>
        <v>0</v>
      </c>
      <c r="Z52" s="57">
        <f>'[1]RESUMO MEF'!Y48</f>
        <v>0</v>
      </c>
      <c r="AA52" s="57">
        <f>'[1]RESUMO MEF'!Z48</f>
        <v>0</v>
      </c>
      <c r="AB52" s="57">
        <f>'[1]RESUMO MEF'!AA48</f>
        <v>0</v>
      </c>
      <c r="AC52" s="58">
        <f>'[1]RESUMO MEF'!AB48</f>
        <v>0</v>
      </c>
    </row>
    <row r="53" spans="1:29" customFormat="1" x14ac:dyDescent="0.3">
      <c r="A53" s="21"/>
      <c r="B53" s="42"/>
      <c r="C53" s="44"/>
      <c r="D53" s="52" t="s">
        <v>93</v>
      </c>
      <c r="E53" s="53" t="s">
        <v>27</v>
      </c>
      <c r="F53" s="53"/>
      <c r="G53" s="52" t="s">
        <v>236</v>
      </c>
      <c r="H53" s="23">
        <f t="shared" si="3"/>
        <v>25.257942482792814</v>
      </c>
      <c r="I53" s="54">
        <f t="shared" si="4"/>
        <v>35.579322031471357</v>
      </c>
      <c r="J53" s="55">
        <f>'[1]RESUMO MEF'!I49</f>
        <v>3.8125656514713606</v>
      </c>
      <c r="K53" s="55">
        <f>'[1]RESUMO MEF'!J49</f>
        <v>0</v>
      </c>
      <c r="L53" s="55">
        <f>'[1]RESUMO MEF'!K49</f>
        <v>29.246756379999997</v>
      </c>
      <c r="M53" s="55">
        <f>'[1]RESUMO MEF'!L49</f>
        <v>0</v>
      </c>
      <c r="N53" s="55">
        <f>'[1]RESUMO MEF'!M49</f>
        <v>0</v>
      </c>
      <c r="O53" s="55">
        <f>'[1]RESUMO MEF'!N49</f>
        <v>0</v>
      </c>
      <c r="P53" s="55">
        <f>'[1]RESUMO MEF'!O49</f>
        <v>0</v>
      </c>
      <c r="Q53" s="55">
        <f>'[1]RESUMO MEF'!P49</f>
        <v>0</v>
      </c>
      <c r="R53" s="55">
        <f>'[1]RESUMO MEF'!Q49</f>
        <v>0</v>
      </c>
      <c r="S53" s="55">
        <f>'[1]RESUMO MEF'!R49</f>
        <v>0</v>
      </c>
      <c r="T53" s="55">
        <f>'[1]RESUMO MEF'!S49</f>
        <v>1.26</v>
      </c>
      <c r="U53" s="55">
        <f>'[1]RESUMO MEF'!T49</f>
        <v>0</v>
      </c>
      <c r="V53" s="55">
        <f>'[1]RESUMO MEF'!U49</f>
        <v>0</v>
      </c>
      <c r="W53" s="55">
        <f>'[1]RESUMO MEF'!V49</f>
        <v>0</v>
      </c>
      <c r="X53" s="55">
        <f>'[1]RESUMO MEF'!W49</f>
        <v>0</v>
      </c>
      <c r="Y53" s="55">
        <f>'[1]RESUMO MEF'!X49</f>
        <v>0</v>
      </c>
      <c r="Z53" s="55">
        <f>'[1]RESUMO MEF'!Y49</f>
        <v>0</v>
      </c>
      <c r="AA53" s="55">
        <f>'[1]RESUMO MEF'!Z49</f>
        <v>0</v>
      </c>
      <c r="AB53" s="55">
        <f>'[1]RESUMO MEF'!AA49</f>
        <v>1.26</v>
      </c>
      <c r="AC53" s="56">
        <f>'[1]RESUMO MEF'!AB49</f>
        <v>0</v>
      </c>
    </row>
    <row r="54" spans="1:29" customFormat="1" x14ac:dyDescent="0.3">
      <c r="A54" s="21"/>
      <c r="B54" s="69" t="s">
        <v>249</v>
      </c>
      <c r="C54" s="14" t="s">
        <v>241</v>
      </c>
      <c r="D54" s="24" t="s">
        <v>93</v>
      </c>
      <c r="E54" t="s">
        <v>27</v>
      </c>
      <c r="F54" s="18"/>
      <c r="G54" s="24" t="s">
        <v>226</v>
      </c>
      <c r="H54" s="25">
        <f t="shared" si="3"/>
        <v>21.269797039225399</v>
      </c>
      <c r="I54" s="26">
        <f t="shared" si="4"/>
        <v>29.246756379999997</v>
      </c>
      <c r="J54" s="57">
        <f>'[1]RESUMO MEF'!I50</f>
        <v>0</v>
      </c>
      <c r="K54" s="57">
        <f>'[1]RESUMO MEF'!J50</f>
        <v>0</v>
      </c>
      <c r="L54" s="57">
        <f>'[1]RESUMO MEF'!K50</f>
        <v>29.246756379999997</v>
      </c>
      <c r="M54" s="57">
        <f>'[1]RESUMO MEF'!L50</f>
        <v>0</v>
      </c>
      <c r="N54" s="57">
        <f>'[1]RESUMO MEF'!M50</f>
        <v>0</v>
      </c>
      <c r="O54" s="57">
        <f>'[1]RESUMO MEF'!N50</f>
        <v>0</v>
      </c>
      <c r="P54" s="57">
        <f>'[1]RESUMO MEF'!O50</f>
        <v>0</v>
      </c>
      <c r="Q54" s="57">
        <f>'[1]RESUMO MEF'!P50</f>
        <v>0</v>
      </c>
      <c r="R54" s="57">
        <f>'[1]RESUMO MEF'!Q50</f>
        <v>0</v>
      </c>
      <c r="S54" s="57">
        <f>'[1]RESUMO MEF'!R50</f>
        <v>0</v>
      </c>
      <c r="T54" s="57">
        <f>'[1]RESUMO MEF'!S50</f>
        <v>0</v>
      </c>
      <c r="U54" s="57">
        <f>'[1]RESUMO MEF'!T50</f>
        <v>0</v>
      </c>
      <c r="V54" s="57">
        <f>'[1]RESUMO MEF'!U50</f>
        <v>0</v>
      </c>
      <c r="W54" s="57">
        <f>'[1]RESUMO MEF'!V50</f>
        <v>0</v>
      </c>
      <c r="X54" s="57">
        <f>'[1]RESUMO MEF'!W50</f>
        <v>0</v>
      </c>
      <c r="Y54" s="57">
        <f>'[1]RESUMO MEF'!X50</f>
        <v>0</v>
      </c>
      <c r="Z54" s="57">
        <f>'[1]RESUMO MEF'!Y50</f>
        <v>0</v>
      </c>
      <c r="AA54" s="57">
        <f>'[1]RESUMO MEF'!Z50</f>
        <v>0</v>
      </c>
      <c r="AB54" s="57">
        <f>'[1]RESUMO MEF'!AA50</f>
        <v>0</v>
      </c>
      <c r="AC54" s="58">
        <f>'[1]RESUMO MEF'!AB50</f>
        <v>0</v>
      </c>
    </row>
    <row r="55" spans="1:29" customFormat="1" x14ac:dyDescent="0.3">
      <c r="A55" s="21"/>
      <c r="B55" s="69"/>
      <c r="C55" s="14" t="s">
        <v>242</v>
      </c>
      <c r="D55" s="24" t="s">
        <v>93</v>
      </c>
      <c r="E55" t="s">
        <v>27</v>
      </c>
      <c r="F55" s="18"/>
      <c r="G55" s="24" t="s">
        <v>218</v>
      </c>
      <c r="H55" s="25">
        <f t="shared" si="3"/>
        <v>0.55957921022986368</v>
      </c>
      <c r="I55" s="26">
        <f t="shared" si="4"/>
        <v>2.52</v>
      </c>
      <c r="J55" s="57">
        <f>'[1]RESUMO MEF'!I51</f>
        <v>0</v>
      </c>
      <c r="K55" s="57">
        <f>'[1]RESUMO MEF'!J51</f>
        <v>0</v>
      </c>
      <c r="L55" s="57">
        <f>'[1]RESUMO MEF'!K51</f>
        <v>0</v>
      </c>
      <c r="M55" s="57">
        <f>'[1]RESUMO MEF'!L51</f>
        <v>0</v>
      </c>
      <c r="N55" s="57">
        <f>'[1]RESUMO MEF'!M51</f>
        <v>0</v>
      </c>
      <c r="O55" s="57">
        <f>'[1]RESUMO MEF'!N51</f>
        <v>0</v>
      </c>
      <c r="P55" s="57">
        <f>'[1]RESUMO MEF'!O51</f>
        <v>0</v>
      </c>
      <c r="Q55" s="57">
        <f>'[1]RESUMO MEF'!P51</f>
        <v>0</v>
      </c>
      <c r="R55" s="57">
        <f>'[1]RESUMO MEF'!Q51</f>
        <v>0</v>
      </c>
      <c r="S55" s="57">
        <f>'[1]RESUMO MEF'!R51</f>
        <v>0</v>
      </c>
      <c r="T55" s="57">
        <f>'[1]RESUMO MEF'!S51</f>
        <v>1.26</v>
      </c>
      <c r="U55" s="57">
        <f>'[1]RESUMO MEF'!T51</f>
        <v>0</v>
      </c>
      <c r="V55" s="57">
        <f>'[1]RESUMO MEF'!U51</f>
        <v>0</v>
      </c>
      <c r="W55" s="57">
        <f>'[1]RESUMO MEF'!V51</f>
        <v>0</v>
      </c>
      <c r="X55" s="57">
        <f>'[1]RESUMO MEF'!W51</f>
        <v>0</v>
      </c>
      <c r="Y55" s="57">
        <f>'[1]RESUMO MEF'!X51</f>
        <v>0</v>
      </c>
      <c r="Z55" s="57">
        <f>'[1]RESUMO MEF'!Y51</f>
        <v>0</v>
      </c>
      <c r="AA55" s="57">
        <f>'[1]RESUMO MEF'!Z51</f>
        <v>0</v>
      </c>
      <c r="AB55" s="57">
        <f>'[1]RESUMO MEF'!AA51</f>
        <v>1.26</v>
      </c>
      <c r="AC55" s="58">
        <f>'[1]RESUMO MEF'!AB51</f>
        <v>0</v>
      </c>
    </row>
    <row r="56" spans="1:29" customFormat="1" x14ac:dyDescent="0.3">
      <c r="A56" s="21"/>
      <c r="B56" s="41" t="s">
        <v>250</v>
      </c>
      <c r="C56" s="22" t="s">
        <v>278</v>
      </c>
      <c r="D56" s="24" t="s">
        <v>93</v>
      </c>
      <c r="E56" t="s">
        <v>27</v>
      </c>
      <c r="F56" s="18"/>
      <c r="G56" s="24" t="s">
        <v>220</v>
      </c>
      <c r="H56" s="25">
        <f t="shared" si="3"/>
        <v>3.4285662333375542</v>
      </c>
      <c r="I56" s="26">
        <f t="shared" si="4"/>
        <v>3.8125656514713606</v>
      </c>
      <c r="J56" s="57">
        <f>'[1]RESUMO MEF'!I52</f>
        <v>3.8125656514713606</v>
      </c>
      <c r="K56" s="57">
        <f>'[1]RESUMO MEF'!J52</f>
        <v>0</v>
      </c>
      <c r="L56" s="57">
        <f>'[1]RESUMO MEF'!K52</f>
        <v>0</v>
      </c>
      <c r="M56" s="57">
        <f>'[1]RESUMO MEF'!L52</f>
        <v>0</v>
      </c>
      <c r="N56" s="57">
        <f>'[1]RESUMO MEF'!M52</f>
        <v>0</v>
      </c>
      <c r="O56" s="57">
        <f>'[1]RESUMO MEF'!N52</f>
        <v>0</v>
      </c>
      <c r="P56" s="57">
        <f>'[1]RESUMO MEF'!O52</f>
        <v>0</v>
      </c>
      <c r="Q56" s="57">
        <f>'[1]RESUMO MEF'!P52</f>
        <v>0</v>
      </c>
      <c r="R56" s="57">
        <f>'[1]RESUMO MEF'!Q52</f>
        <v>0</v>
      </c>
      <c r="S56" s="57">
        <f>'[1]RESUMO MEF'!R52</f>
        <v>0</v>
      </c>
      <c r="T56" s="57">
        <f>'[1]RESUMO MEF'!S52</f>
        <v>0</v>
      </c>
      <c r="U56" s="57">
        <f>'[1]RESUMO MEF'!T52</f>
        <v>0</v>
      </c>
      <c r="V56" s="57">
        <f>'[1]RESUMO MEF'!U52</f>
        <v>0</v>
      </c>
      <c r="W56" s="57">
        <f>'[1]RESUMO MEF'!V52</f>
        <v>0</v>
      </c>
      <c r="X56" s="57">
        <f>'[1]RESUMO MEF'!W52</f>
        <v>0</v>
      </c>
      <c r="Y56" s="57">
        <f>'[1]RESUMO MEF'!X52</f>
        <v>0</v>
      </c>
      <c r="Z56" s="57">
        <f>'[1]RESUMO MEF'!Y52</f>
        <v>0</v>
      </c>
      <c r="AA56" s="57">
        <f>'[1]RESUMO MEF'!Z52</f>
        <v>0</v>
      </c>
      <c r="AB56" s="57">
        <f>'[1]RESUMO MEF'!AA52</f>
        <v>0</v>
      </c>
      <c r="AC56" s="58">
        <f>'[1]RESUMO MEF'!AB52</f>
        <v>0</v>
      </c>
    </row>
    <row r="57" spans="1:29" customFormat="1" x14ac:dyDescent="0.3">
      <c r="A57" s="21"/>
      <c r="B57" s="42"/>
      <c r="C57" s="44"/>
      <c r="D57" s="52" t="s">
        <v>94</v>
      </c>
      <c r="E57" s="53" t="s">
        <v>26</v>
      </c>
      <c r="F57" s="53"/>
      <c r="G57" s="52" t="s">
        <v>237</v>
      </c>
      <c r="H57" s="23">
        <f t="shared" si="3"/>
        <v>44.888676520072721</v>
      </c>
      <c r="I57" s="54">
        <f t="shared" si="4"/>
        <v>67.346078411471368</v>
      </c>
      <c r="J57" s="55">
        <f>'[1]RESUMO MEF'!I53</f>
        <v>3.8125656514713606</v>
      </c>
      <c r="K57" s="55">
        <f>'[1]RESUMO MEF'!J53</f>
        <v>0</v>
      </c>
      <c r="L57" s="55">
        <f>'[1]RESUMO MEF'!K53</f>
        <v>29.246756379999997</v>
      </c>
      <c r="M57" s="55">
        <f>'[1]RESUMO MEF'!L53</f>
        <v>29.246756379999997</v>
      </c>
      <c r="N57" s="55">
        <f>'[1]RESUMO MEF'!M53</f>
        <v>0</v>
      </c>
      <c r="O57" s="55">
        <f>'[1]RESUMO MEF'!N53</f>
        <v>0</v>
      </c>
      <c r="P57" s="55">
        <f>'[1]RESUMO MEF'!O53</f>
        <v>0</v>
      </c>
      <c r="Q57" s="55">
        <f>'[1]RESUMO MEF'!P53</f>
        <v>0</v>
      </c>
      <c r="R57" s="55">
        <f>'[1]RESUMO MEF'!Q53</f>
        <v>0</v>
      </c>
      <c r="S57" s="55">
        <f>'[1]RESUMO MEF'!R53</f>
        <v>0</v>
      </c>
      <c r="T57" s="55">
        <f>'[1]RESUMO MEF'!S53</f>
        <v>1.26</v>
      </c>
      <c r="U57" s="55">
        <f>'[1]RESUMO MEF'!T53</f>
        <v>1.26</v>
      </c>
      <c r="V57" s="55">
        <f>'[1]RESUMO MEF'!U53</f>
        <v>0</v>
      </c>
      <c r="W57" s="55">
        <f>'[1]RESUMO MEF'!V53</f>
        <v>0</v>
      </c>
      <c r="X57" s="55">
        <f>'[1]RESUMO MEF'!W53</f>
        <v>0</v>
      </c>
      <c r="Y57" s="55">
        <f>'[1]RESUMO MEF'!X53</f>
        <v>0</v>
      </c>
      <c r="Z57" s="55">
        <f>'[1]RESUMO MEF'!Y53</f>
        <v>0</v>
      </c>
      <c r="AA57" s="55">
        <f>'[1]RESUMO MEF'!Z53</f>
        <v>0</v>
      </c>
      <c r="AB57" s="55">
        <f>'[1]RESUMO MEF'!AA53</f>
        <v>1.26</v>
      </c>
      <c r="AC57" s="56">
        <f>'[1]RESUMO MEF'!AB53</f>
        <v>1.26</v>
      </c>
    </row>
    <row r="58" spans="1:29" customFormat="1" x14ac:dyDescent="0.3">
      <c r="A58" s="21"/>
      <c r="B58" s="69" t="s">
        <v>249</v>
      </c>
      <c r="C58" s="14" t="s">
        <v>241</v>
      </c>
      <c r="D58" s="24" t="s">
        <v>94</v>
      </c>
      <c r="E58" t="s">
        <v>26</v>
      </c>
      <c r="F58" s="18"/>
      <c r="G58" s="24" t="s">
        <v>226</v>
      </c>
      <c r="H58" s="25">
        <f t="shared" si="3"/>
        <v>40.397312362269822</v>
      </c>
      <c r="I58" s="26">
        <f t="shared" si="4"/>
        <v>58.493512759999994</v>
      </c>
      <c r="J58" s="57">
        <f>'[1]RESUMO MEF'!I54</f>
        <v>0</v>
      </c>
      <c r="K58" s="57">
        <f>'[1]RESUMO MEF'!J54</f>
        <v>0</v>
      </c>
      <c r="L58" s="57">
        <f>'[1]RESUMO MEF'!K54</f>
        <v>29.246756379999997</v>
      </c>
      <c r="M58" s="57">
        <f>'[1]RESUMO MEF'!L54</f>
        <v>29.246756379999997</v>
      </c>
      <c r="N58" s="57">
        <f>'[1]RESUMO MEF'!M54</f>
        <v>0</v>
      </c>
      <c r="O58" s="57">
        <f>'[1]RESUMO MEF'!N54</f>
        <v>0</v>
      </c>
      <c r="P58" s="57">
        <f>'[1]RESUMO MEF'!O54</f>
        <v>0</v>
      </c>
      <c r="Q58" s="57">
        <f>'[1]RESUMO MEF'!P54</f>
        <v>0</v>
      </c>
      <c r="R58" s="57">
        <f>'[1]RESUMO MEF'!Q54</f>
        <v>0</v>
      </c>
      <c r="S58" s="57">
        <f>'[1]RESUMO MEF'!R54</f>
        <v>0</v>
      </c>
      <c r="T58" s="57">
        <f>'[1]RESUMO MEF'!S54</f>
        <v>0</v>
      </c>
      <c r="U58" s="57">
        <f>'[1]RESUMO MEF'!T54</f>
        <v>0</v>
      </c>
      <c r="V58" s="57">
        <f>'[1]RESUMO MEF'!U54</f>
        <v>0</v>
      </c>
      <c r="W58" s="57">
        <f>'[1]RESUMO MEF'!V54</f>
        <v>0</v>
      </c>
      <c r="X58" s="57">
        <f>'[1]RESUMO MEF'!W54</f>
        <v>0</v>
      </c>
      <c r="Y58" s="57">
        <f>'[1]RESUMO MEF'!X54</f>
        <v>0</v>
      </c>
      <c r="Z58" s="57">
        <f>'[1]RESUMO MEF'!Y54</f>
        <v>0</v>
      </c>
      <c r="AA58" s="57">
        <f>'[1]RESUMO MEF'!Z54</f>
        <v>0</v>
      </c>
      <c r="AB58" s="57">
        <f>'[1]RESUMO MEF'!AA54</f>
        <v>0</v>
      </c>
      <c r="AC58" s="58">
        <f>'[1]RESUMO MEF'!AB54</f>
        <v>0</v>
      </c>
    </row>
    <row r="59" spans="1:29" customFormat="1" x14ac:dyDescent="0.3">
      <c r="A59" s="21"/>
      <c r="B59" s="69"/>
      <c r="C59" s="14" t="s">
        <v>242</v>
      </c>
      <c r="D59" s="24" t="s">
        <v>94</v>
      </c>
      <c r="E59" t="s">
        <v>26</v>
      </c>
      <c r="F59" s="18"/>
      <c r="G59" s="24" t="s">
        <v>218</v>
      </c>
      <c r="H59" s="25">
        <f t="shared" si="3"/>
        <v>1.0627979244653525</v>
      </c>
      <c r="I59" s="26">
        <f t="shared" si="4"/>
        <v>5.04</v>
      </c>
      <c r="J59" s="57">
        <f>'[1]RESUMO MEF'!I55</f>
        <v>0</v>
      </c>
      <c r="K59" s="57">
        <f>'[1]RESUMO MEF'!J55</f>
        <v>0</v>
      </c>
      <c r="L59" s="57">
        <f>'[1]RESUMO MEF'!K55</f>
        <v>0</v>
      </c>
      <c r="M59" s="57">
        <f>'[1]RESUMO MEF'!L55</f>
        <v>0</v>
      </c>
      <c r="N59" s="57">
        <f>'[1]RESUMO MEF'!M55</f>
        <v>0</v>
      </c>
      <c r="O59" s="57">
        <f>'[1]RESUMO MEF'!N55</f>
        <v>0</v>
      </c>
      <c r="P59" s="57">
        <f>'[1]RESUMO MEF'!O55</f>
        <v>0</v>
      </c>
      <c r="Q59" s="57">
        <f>'[1]RESUMO MEF'!P55</f>
        <v>0</v>
      </c>
      <c r="R59" s="57">
        <f>'[1]RESUMO MEF'!Q55</f>
        <v>0</v>
      </c>
      <c r="S59" s="57">
        <f>'[1]RESUMO MEF'!R55</f>
        <v>0</v>
      </c>
      <c r="T59" s="57">
        <f>'[1]RESUMO MEF'!S55</f>
        <v>1.26</v>
      </c>
      <c r="U59" s="57">
        <f>'[1]RESUMO MEF'!T55</f>
        <v>1.26</v>
      </c>
      <c r="V59" s="57">
        <f>'[1]RESUMO MEF'!U55</f>
        <v>0</v>
      </c>
      <c r="W59" s="57">
        <f>'[1]RESUMO MEF'!V55</f>
        <v>0</v>
      </c>
      <c r="X59" s="57">
        <f>'[1]RESUMO MEF'!W55</f>
        <v>0</v>
      </c>
      <c r="Y59" s="57">
        <f>'[1]RESUMO MEF'!X55</f>
        <v>0</v>
      </c>
      <c r="Z59" s="57">
        <f>'[1]RESUMO MEF'!Y55</f>
        <v>0</v>
      </c>
      <c r="AA59" s="57">
        <f>'[1]RESUMO MEF'!Z55</f>
        <v>0</v>
      </c>
      <c r="AB59" s="57">
        <f>'[1]RESUMO MEF'!AA55</f>
        <v>1.26</v>
      </c>
      <c r="AC59" s="58">
        <f>'[1]RESUMO MEF'!AB55</f>
        <v>1.26</v>
      </c>
    </row>
    <row r="60" spans="1:29" customFormat="1" x14ac:dyDescent="0.3">
      <c r="A60" s="21"/>
      <c r="B60" s="41" t="s">
        <v>250</v>
      </c>
      <c r="C60" s="22" t="s">
        <v>278</v>
      </c>
      <c r="D60" s="24" t="s">
        <v>94</v>
      </c>
      <c r="E60" t="s">
        <v>26</v>
      </c>
      <c r="F60" s="18"/>
      <c r="G60" s="24" t="s">
        <v>220</v>
      </c>
      <c r="H60" s="25">
        <f t="shared" si="3"/>
        <v>3.4285662333375542</v>
      </c>
      <c r="I60" s="26">
        <f t="shared" si="4"/>
        <v>3.8125656514713606</v>
      </c>
      <c r="J60" s="57">
        <f>'[1]RESUMO MEF'!I56</f>
        <v>3.8125656514713606</v>
      </c>
      <c r="K60" s="57">
        <f>'[1]RESUMO MEF'!J56</f>
        <v>0</v>
      </c>
      <c r="L60" s="57">
        <f>'[1]RESUMO MEF'!K56</f>
        <v>0</v>
      </c>
      <c r="M60" s="57">
        <f>'[1]RESUMO MEF'!L56</f>
        <v>0</v>
      </c>
      <c r="N60" s="57">
        <f>'[1]RESUMO MEF'!M56</f>
        <v>0</v>
      </c>
      <c r="O60" s="57">
        <f>'[1]RESUMO MEF'!N56</f>
        <v>0</v>
      </c>
      <c r="P60" s="57">
        <f>'[1]RESUMO MEF'!O56</f>
        <v>0</v>
      </c>
      <c r="Q60" s="57">
        <f>'[1]RESUMO MEF'!P56</f>
        <v>0</v>
      </c>
      <c r="R60" s="57">
        <f>'[1]RESUMO MEF'!Q56</f>
        <v>0</v>
      </c>
      <c r="S60" s="57">
        <f>'[1]RESUMO MEF'!R56</f>
        <v>0</v>
      </c>
      <c r="T60" s="57">
        <f>'[1]RESUMO MEF'!S56</f>
        <v>0</v>
      </c>
      <c r="U60" s="57">
        <f>'[1]RESUMO MEF'!T56</f>
        <v>0</v>
      </c>
      <c r="V60" s="57">
        <f>'[1]RESUMO MEF'!U56</f>
        <v>0</v>
      </c>
      <c r="W60" s="57">
        <f>'[1]RESUMO MEF'!V56</f>
        <v>0</v>
      </c>
      <c r="X60" s="57">
        <f>'[1]RESUMO MEF'!W56</f>
        <v>0</v>
      </c>
      <c r="Y60" s="57">
        <f>'[1]RESUMO MEF'!X56</f>
        <v>0</v>
      </c>
      <c r="Z60" s="57">
        <f>'[1]RESUMO MEF'!Y56</f>
        <v>0</v>
      </c>
      <c r="AA60" s="57">
        <f>'[1]RESUMO MEF'!Z56</f>
        <v>0</v>
      </c>
      <c r="AB60" s="57">
        <f>'[1]RESUMO MEF'!AA56</f>
        <v>0</v>
      </c>
      <c r="AC60" s="58">
        <f>'[1]RESUMO MEF'!AB56</f>
        <v>0</v>
      </c>
    </row>
    <row r="61" spans="1:29" customFormat="1" x14ac:dyDescent="0.3">
      <c r="A61" s="21"/>
      <c r="B61" s="42"/>
      <c r="C61" s="44"/>
      <c r="D61" s="52" t="s">
        <v>95</v>
      </c>
      <c r="E61" s="53" t="s">
        <v>238</v>
      </c>
      <c r="F61" s="53"/>
      <c r="G61" s="52" t="s">
        <v>238</v>
      </c>
      <c r="H61" s="23">
        <f t="shared" si="3"/>
        <v>8.2002579206367283</v>
      </c>
      <c r="I61" s="54">
        <f t="shared" si="4"/>
        <v>11.27565746</v>
      </c>
      <c r="J61" s="55">
        <f>'[1]RESUMO MEF'!I57</f>
        <v>0</v>
      </c>
      <c r="K61" s="55">
        <f>'[1]RESUMO MEF'!J57</f>
        <v>0</v>
      </c>
      <c r="L61" s="55">
        <f>'[1]RESUMO MEF'!K57</f>
        <v>11.27565746</v>
      </c>
      <c r="M61" s="55">
        <f>'[1]RESUMO MEF'!L57</f>
        <v>0</v>
      </c>
      <c r="N61" s="55">
        <f>'[1]RESUMO MEF'!M57</f>
        <v>0</v>
      </c>
      <c r="O61" s="55">
        <f>'[1]RESUMO MEF'!N57</f>
        <v>0</v>
      </c>
      <c r="P61" s="55">
        <f>'[1]RESUMO MEF'!O57</f>
        <v>0</v>
      </c>
      <c r="Q61" s="55">
        <f>'[1]RESUMO MEF'!P57</f>
        <v>0</v>
      </c>
      <c r="R61" s="55">
        <f>'[1]RESUMO MEF'!Q57</f>
        <v>0</v>
      </c>
      <c r="S61" s="55">
        <f>'[1]RESUMO MEF'!R57</f>
        <v>0</v>
      </c>
      <c r="T61" s="55">
        <f>'[1]RESUMO MEF'!S57</f>
        <v>0</v>
      </c>
      <c r="U61" s="55">
        <f>'[1]RESUMO MEF'!T57</f>
        <v>0</v>
      </c>
      <c r="V61" s="55">
        <f>'[1]RESUMO MEF'!U57</f>
        <v>0</v>
      </c>
      <c r="W61" s="55">
        <f>'[1]RESUMO MEF'!V57</f>
        <v>0</v>
      </c>
      <c r="X61" s="55">
        <f>'[1]RESUMO MEF'!W57</f>
        <v>0</v>
      </c>
      <c r="Y61" s="55">
        <f>'[1]RESUMO MEF'!X57</f>
        <v>0</v>
      </c>
      <c r="Z61" s="55">
        <f>'[1]RESUMO MEF'!Y57</f>
        <v>0</v>
      </c>
      <c r="AA61" s="55">
        <f>'[1]RESUMO MEF'!Z57</f>
        <v>0</v>
      </c>
      <c r="AB61" s="55">
        <f>'[1]RESUMO MEF'!AA57</f>
        <v>0</v>
      </c>
      <c r="AC61" s="56">
        <f>'[1]RESUMO MEF'!AB57</f>
        <v>0</v>
      </c>
    </row>
    <row r="62" spans="1:29" customFormat="1" x14ac:dyDescent="0.3">
      <c r="A62" s="21"/>
      <c r="B62" s="41" t="s">
        <v>249</v>
      </c>
      <c r="C62" s="14" t="s">
        <v>241</v>
      </c>
      <c r="D62" s="24" t="s">
        <v>95</v>
      </c>
      <c r="E62" t="s">
        <v>238</v>
      </c>
      <c r="F62" s="18"/>
      <c r="G62" s="24" t="s">
        <v>239</v>
      </c>
      <c r="H62" s="25">
        <f t="shared" si="3"/>
        <v>8.2002579206367283</v>
      </c>
      <c r="I62" s="26">
        <f t="shared" si="4"/>
        <v>11.27565746</v>
      </c>
      <c r="J62" s="57">
        <f>'[1]RESUMO MEF'!I58</f>
        <v>0</v>
      </c>
      <c r="K62" s="57">
        <f>'[1]RESUMO MEF'!J58</f>
        <v>0</v>
      </c>
      <c r="L62" s="57">
        <f>'[1]RESUMO MEF'!K58</f>
        <v>11.27565746</v>
      </c>
      <c r="M62" s="57">
        <f>'[1]RESUMO MEF'!L58</f>
        <v>0</v>
      </c>
      <c r="N62" s="57">
        <f>'[1]RESUMO MEF'!M58</f>
        <v>0</v>
      </c>
      <c r="O62" s="57">
        <f>'[1]RESUMO MEF'!N58</f>
        <v>0</v>
      </c>
      <c r="P62" s="57">
        <f>'[1]RESUMO MEF'!O58</f>
        <v>0</v>
      </c>
      <c r="Q62" s="57">
        <f>'[1]RESUMO MEF'!P58</f>
        <v>0</v>
      </c>
      <c r="R62" s="57">
        <f>'[1]RESUMO MEF'!Q58</f>
        <v>0</v>
      </c>
      <c r="S62" s="57">
        <f>'[1]RESUMO MEF'!R58</f>
        <v>0</v>
      </c>
      <c r="T62" s="57">
        <f>'[1]RESUMO MEF'!S58</f>
        <v>0</v>
      </c>
      <c r="U62" s="57">
        <f>'[1]RESUMO MEF'!T58</f>
        <v>0</v>
      </c>
      <c r="V62" s="57">
        <f>'[1]RESUMO MEF'!U58</f>
        <v>0</v>
      </c>
      <c r="W62" s="57">
        <f>'[1]RESUMO MEF'!V58</f>
        <v>0</v>
      </c>
      <c r="X62" s="57">
        <f>'[1]RESUMO MEF'!W58</f>
        <v>0</v>
      </c>
      <c r="Y62" s="57">
        <f>'[1]RESUMO MEF'!X58</f>
        <v>0</v>
      </c>
      <c r="Z62" s="57">
        <f>'[1]RESUMO MEF'!Y58</f>
        <v>0</v>
      </c>
      <c r="AA62" s="57">
        <f>'[1]RESUMO MEF'!Z58</f>
        <v>0</v>
      </c>
      <c r="AB62" s="57">
        <f>'[1]RESUMO MEF'!AA58</f>
        <v>0</v>
      </c>
      <c r="AC62" s="58">
        <f>'[1]RESUMO MEF'!AB58</f>
        <v>0</v>
      </c>
    </row>
    <row r="63" spans="1:29" customFormat="1" x14ac:dyDescent="0.3">
      <c r="A63" s="21"/>
      <c r="B63" s="42"/>
      <c r="C63" s="44"/>
      <c r="D63" s="52" t="s">
        <v>96</v>
      </c>
      <c r="E63" s="53" t="s">
        <v>240</v>
      </c>
      <c r="F63" s="53"/>
      <c r="G63" s="52" t="s">
        <v>240</v>
      </c>
      <c r="H63" s="23">
        <f t="shared" si="3"/>
        <v>8.2002579206367283</v>
      </c>
      <c r="I63" s="54">
        <f t="shared" si="4"/>
        <v>11.27565746</v>
      </c>
      <c r="J63" s="55">
        <f>'[1]RESUMO MEF'!I59</f>
        <v>0</v>
      </c>
      <c r="K63" s="55">
        <f>'[1]RESUMO MEF'!J59</f>
        <v>0</v>
      </c>
      <c r="L63" s="55">
        <f>'[1]RESUMO MEF'!K59</f>
        <v>11.27565746</v>
      </c>
      <c r="M63" s="55">
        <f>'[1]RESUMO MEF'!L59</f>
        <v>0</v>
      </c>
      <c r="N63" s="55">
        <f>'[1]RESUMO MEF'!M59</f>
        <v>0</v>
      </c>
      <c r="O63" s="55">
        <f>'[1]RESUMO MEF'!N59</f>
        <v>0</v>
      </c>
      <c r="P63" s="55">
        <f>'[1]RESUMO MEF'!O59</f>
        <v>0</v>
      </c>
      <c r="Q63" s="55">
        <f>'[1]RESUMO MEF'!P59</f>
        <v>0</v>
      </c>
      <c r="R63" s="55">
        <f>'[1]RESUMO MEF'!Q59</f>
        <v>0</v>
      </c>
      <c r="S63" s="55">
        <f>'[1]RESUMO MEF'!R59</f>
        <v>0</v>
      </c>
      <c r="T63" s="55">
        <f>'[1]RESUMO MEF'!S59</f>
        <v>0</v>
      </c>
      <c r="U63" s="55">
        <f>'[1]RESUMO MEF'!T59</f>
        <v>0</v>
      </c>
      <c r="V63" s="55">
        <f>'[1]RESUMO MEF'!U59</f>
        <v>0</v>
      </c>
      <c r="W63" s="55">
        <f>'[1]RESUMO MEF'!V59</f>
        <v>0</v>
      </c>
      <c r="X63" s="55">
        <f>'[1]RESUMO MEF'!W59</f>
        <v>0</v>
      </c>
      <c r="Y63" s="55">
        <f>'[1]RESUMO MEF'!X59</f>
        <v>0</v>
      </c>
      <c r="Z63" s="55">
        <f>'[1]RESUMO MEF'!Y59</f>
        <v>0</v>
      </c>
      <c r="AA63" s="55">
        <f>'[1]RESUMO MEF'!Z59</f>
        <v>0</v>
      </c>
      <c r="AB63" s="55">
        <f>'[1]RESUMO MEF'!AA59</f>
        <v>0</v>
      </c>
      <c r="AC63" s="56">
        <f>'[1]RESUMO MEF'!AB59</f>
        <v>0</v>
      </c>
    </row>
    <row r="64" spans="1:29" customFormat="1" x14ac:dyDescent="0.3">
      <c r="A64" s="21"/>
      <c r="B64" s="41" t="s">
        <v>249</v>
      </c>
      <c r="C64" s="14" t="s">
        <v>241</v>
      </c>
      <c r="D64" s="24" t="s">
        <v>96</v>
      </c>
      <c r="E64" t="s">
        <v>240</v>
      </c>
      <c r="F64" s="18"/>
      <c r="G64" s="24" t="s">
        <v>239</v>
      </c>
      <c r="H64" s="25">
        <f t="shared" si="3"/>
        <v>8.2002579206367283</v>
      </c>
      <c r="I64" s="26">
        <f t="shared" si="4"/>
        <v>11.27565746</v>
      </c>
      <c r="J64" s="57">
        <f>'[1]RESUMO MEF'!I60</f>
        <v>0</v>
      </c>
      <c r="K64" s="57">
        <f>'[1]RESUMO MEF'!J60</f>
        <v>0</v>
      </c>
      <c r="L64" s="57">
        <f>'[1]RESUMO MEF'!K60</f>
        <v>11.27565746</v>
      </c>
      <c r="M64" s="57">
        <f>'[1]RESUMO MEF'!L60</f>
        <v>0</v>
      </c>
      <c r="N64" s="57">
        <f>'[1]RESUMO MEF'!M60</f>
        <v>0</v>
      </c>
      <c r="O64" s="57">
        <f>'[1]RESUMO MEF'!N60</f>
        <v>0</v>
      </c>
      <c r="P64" s="57">
        <f>'[1]RESUMO MEF'!O60</f>
        <v>0</v>
      </c>
      <c r="Q64" s="57">
        <f>'[1]RESUMO MEF'!P60</f>
        <v>0</v>
      </c>
      <c r="R64" s="57">
        <f>'[1]RESUMO MEF'!Q60</f>
        <v>0</v>
      </c>
      <c r="S64" s="57">
        <f>'[1]RESUMO MEF'!R60</f>
        <v>0</v>
      </c>
      <c r="T64" s="57">
        <f>'[1]RESUMO MEF'!S60</f>
        <v>0</v>
      </c>
      <c r="U64" s="57">
        <f>'[1]RESUMO MEF'!T60</f>
        <v>0</v>
      </c>
      <c r="V64" s="57">
        <f>'[1]RESUMO MEF'!U60</f>
        <v>0</v>
      </c>
      <c r="W64" s="57">
        <f>'[1]RESUMO MEF'!V60</f>
        <v>0</v>
      </c>
      <c r="X64" s="57">
        <f>'[1]RESUMO MEF'!W60</f>
        <v>0</v>
      </c>
      <c r="Y64" s="57">
        <f>'[1]RESUMO MEF'!X60</f>
        <v>0</v>
      </c>
      <c r="Z64" s="57">
        <f>'[1]RESUMO MEF'!Y60</f>
        <v>0</v>
      </c>
      <c r="AA64" s="57">
        <f>'[1]RESUMO MEF'!Z60</f>
        <v>0</v>
      </c>
      <c r="AB64" s="57">
        <f>'[1]RESUMO MEF'!AA60</f>
        <v>0</v>
      </c>
      <c r="AC64" s="58">
        <f>'[1]RESUMO MEF'!AB60</f>
        <v>0</v>
      </c>
    </row>
    <row r="65" spans="1:30" customFormat="1" x14ac:dyDescent="0.3">
      <c r="A65" s="21"/>
      <c r="B65" s="42"/>
      <c r="C65" s="44"/>
      <c r="D65" s="52" t="s">
        <v>97</v>
      </c>
      <c r="E65" s="53" t="s">
        <v>28</v>
      </c>
      <c r="F65" s="53"/>
      <c r="G65" s="52" t="s">
        <v>28</v>
      </c>
      <c r="H65" s="23">
        <f t="shared" si="3"/>
        <v>16.400515841273457</v>
      </c>
      <c r="I65" s="54">
        <f t="shared" si="4"/>
        <v>22.551314919999999</v>
      </c>
      <c r="J65" s="55">
        <f>'[1]RESUMO MEF'!I61</f>
        <v>0</v>
      </c>
      <c r="K65" s="55">
        <f>'[1]RESUMO MEF'!J61</f>
        <v>0</v>
      </c>
      <c r="L65" s="55">
        <f>'[1]RESUMO MEF'!K61</f>
        <v>22.551314919999999</v>
      </c>
      <c r="M65" s="55">
        <f>'[1]RESUMO MEF'!L61</f>
        <v>0</v>
      </c>
      <c r="N65" s="55">
        <f>'[1]RESUMO MEF'!M61</f>
        <v>0</v>
      </c>
      <c r="O65" s="55">
        <f>'[1]RESUMO MEF'!N61</f>
        <v>0</v>
      </c>
      <c r="P65" s="55">
        <f>'[1]RESUMO MEF'!O61</f>
        <v>0</v>
      </c>
      <c r="Q65" s="55">
        <f>'[1]RESUMO MEF'!P61</f>
        <v>0</v>
      </c>
      <c r="R65" s="55">
        <f>'[1]RESUMO MEF'!Q61</f>
        <v>0</v>
      </c>
      <c r="S65" s="55">
        <f>'[1]RESUMO MEF'!R61</f>
        <v>0</v>
      </c>
      <c r="T65" s="55">
        <f>'[1]RESUMO MEF'!S61</f>
        <v>0</v>
      </c>
      <c r="U65" s="55">
        <f>'[1]RESUMO MEF'!T61</f>
        <v>0</v>
      </c>
      <c r="V65" s="55">
        <f>'[1]RESUMO MEF'!U61</f>
        <v>0</v>
      </c>
      <c r="W65" s="55">
        <f>'[1]RESUMO MEF'!V61</f>
        <v>0</v>
      </c>
      <c r="X65" s="55">
        <f>'[1]RESUMO MEF'!W61</f>
        <v>0</v>
      </c>
      <c r="Y65" s="55">
        <f>'[1]RESUMO MEF'!X61</f>
        <v>0</v>
      </c>
      <c r="Z65" s="55">
        <f>'[1]RESUMO MEF'!Y61</f>
        <v>0</v>
      </c>
      <c r="AA65" s="55">
        <f>'[1]RESUMO MEF'!Z61</f>
        <v>0</v>
      </c>
      <c r="AB65" s="55">
        <f>'[1]RESUMO MEF'!AA61</f>
        <v>0</v>
      </c>
      <c r="AC65" s="56">
        <f>'[1]RESUMO MEF'!AB61</f>
        <v>0</v>
      </c>
    </row>
    <row r="66" spans="1:30" customFormat="1" x14ac:dyDescent="0.3">
      <c r="A66" s="21"/>
      <c r="B66" s="41" t="s">
        <v>249</v>
      </c>
      <c r="C66" s="14" t="str">
        <f>'[1]RESUMO MEF'!C62</f>
        <v>Seção 3</v>
      </c>
      <c r="D66" s="24" t="s">
        <v>97</v>
      </c>
      <c r="E66" t="s">
        <v>28</v>
      </c>
      <c r="F66" s="18"/>
      <c r="G66" s="24" t="s">
        <v>239</v>
      </c>
      <c r="H66" s="27">
        <f t="shared" si="3"/>
        <v>16.400515841273457</v>
      </c>
      <c r="I66" s="26">
        <f t="shared" si="4"/>
        <v>22.551314919999999</v>
      </c>
      <c r="J66" s="57">
        <f>'[1]RESUMO MEF'!I62</f>
        <v>0</v>
      </c>
      <c r="K66" s="57">
        <f>'[1]RESUMO MEF'!J62</f>
        <v>0</v>
      </c>
      <c r="L66" s="57">
        <f>'[1]RESUMO MEF'!K62</f>
        <v>22.551314919999999</v>
      </c>
      <c r="M66" s="57">
        <f>'[1]RESUMO MEF'!L62</f>
        <v>0</v>
      </c>
      <c r="N66" s="57">
        <f>'[1]RESUMO MEF'!M62</f>
        <v>0</v>
      </c>
      <c r="O66" s="57">
        <f>'[1]RESUMO MEF'!N62</f>
        <v>0</v>
      </c>
      <c r="P66" s="57">
        <f>'[1]RESUMO MEF'!O62</f>
        <v>0</v>
      </c>
      <c r="Q66" s="57">
        <f>'[1]RESUMO MEF'!P62</f>
        <v>0</v>
      </c>
      <c r="R66" s="57">
        <f>'[1]RESUMO MEF'!Q62</f>
        <v>0</v>
      </c>
      <c r="S66" s="57">
        <f>'[1]RESUMO MEF'!R62</f>
        <v>0</v>
      </c>
      <c r="T66" s="57">
        <f>'[1]RESUMO MEF'!S62</f>
        <v>0</v>
      </c>
      <c r="U66" s="57">
        <f>'[1]RESUMO MEF'!T62</f>
        <v>0</v>
      </c>
      <c r="V66" s="57">
        <f>'[1]RESUMO MEF'!U62</f>
        <v>0</v>
      </c>
      <c r="W66" s="57">
        <f>'[1]RESUMO MEF'!V62</f>
        <v>0</v>
      </c>
      <c r="X66" s="57">
        <f>'[1]RESUMO MEF'!W62</f>
        <v>0</v>
      </c>
      <c r="Y66" s="57">
        <f>'[1]RESUMO MEF'!X62</f>
        <v>0</v>
      </c>
      <c r="Z66" s="57">
        <f>'[1]RESUMO MEF'!Y62</f>
        <v>0</v>
      </c>
      <c r="AA66" s="57">
        <f>'[1]RESUMO MEF'!Z62</f>
        <v>0</v>
      </c>
      <c r="AB66" s="57">
        <f>'[1]RESUMO MEF'!AA62</f>
        <v>0</v>
      </c>
      <c r="AC66" s="58">
        <f>'[1]RESUMO MEF'!AB62</f>
        <v>0</v>
      </c>
    </row>
    <row r="67" spans="1:30" customFormat="1" x14ac:dyDescent="0.3">
      <c r="A67" s="21"/>
      <c r="B67" s="47"/>
      <c r="C67" s="15"/>
      <c r="D67" s="5" t="s">
        <v>214</v>
      </c>
      <c r="E67" s="28"/>
      <c r="F67" s="28"/>
      <c r="G67" s="29"/>
      <c r="H67" s="10">
        <f t="shared" ref="H67" si="5">NPV(11.2%,J67:AC67)</f>
        <v>297.15861517645891</v>
      </c>
      <c r="I67" s="10">
        <f t="shared" ref="I67:AC67" si="6">I68+I108</f>
        <v>472.72992502274059</v>
      </c>
      <c r="J67" s="10">
        <f t="shared" si="6"/>
        <v>15.027190755782724</v>
      </c>
      <c r="K67" s="10">
        <f t="shared" si="6"/>
        <v>27.076058503729499</v>
      </c>
      <c r="L67" s="10">
        <f t="shared" si="6"/>
        <v>111.53084390555949</v>
      </c>
      <c r="M67" s="10">
        <f t="shared" si="6"/>
        <v>97.682206906231826</v>
      </c>
      <c r="N67" s="10">
        <f t="shared" si="6"/>
        <v>94.62523329971998</v>
      </c>
      <c r="O67" s="10">
        <f t="shared" si="6"/>
        <v>106.30408616030834</v>
      </c>
      <c r="P67" s="10">
        <f t="shared" si="6"/>
        <v>0.14080142364129858</v>
      </c>
      <c r="Q67" s="10">
        <f t="shared" si="6"/>
        <v>0.15693867275563925</v>
      </c>
      <c r="R67" s="10">
        <f t="shared" si="6"/>
        <v>0.18463293631176425</v>
      </c>
      <c r="S67" s="10">
        <f t="shared" si="6"/>
        <v>0.30410252640083013</v>
      </c>
      <c r="T67" s="10">
        <f t="shared" si="6"/>
        <v>4.3311603838167168</v>
      </c>
      <c r="U67" s="10">
        <f t="shared" si="6"/>
        <v>1.8673983627367285</v>
      </c>
      <c r="V67" s="10">
        <f t="shared" si="6"/>
        <v>2.2131138500452083</v>
      </c>
      <c r="W67" s="10">
        <f t="shared" si="6"/>
        <v>1.3650517804110471</v>
      </c>
      <c r="X67" s="10">
        <f t="shared" si="6"/>
        <v>2.5596222998034324</v>
      </c>
      <c r="Y67" s="10">
        <f t="shared" si="6"/>
        <v>6.5750076963765469</v>
      </c>
      <c r="Z67" s="10">
        <f t="shared" si="6"/>
        <v>0.14080142364129858</v>
      </c>
      <c r="AA67" s="10">
        <f t="shared" si="6"/>
        <v>0.15693867275563925</v>
      </c>
      <c r="AB67" s="10">
        <f t="shared" si="6"/>
        <v>0.18463293631176425</v>
      </c>
      <c r="AC67" s="59">
        <f t="shared" si="6"/>
        <v>0.30410252640083013</v>
      </c>
    </row>
    <row r="68" spans="1:30" customFormat="1" x14ac:dyDescent="0.3">
      <c r="A68" s="30"/>
      <c r="B68" s="47"/>
      <c r="C68" s="5"/>
      <c r="D68" s="5" t="s">
        <v>212</v>
      </c>
      <c r="E68" s="28"/>
      <c r="F68" s="28"/>
      <c r="G68" s="31"/>
      <c r="H68" s="10">
        <f t="shared" ref="H68:I68" si="7">SUM(H69:H107)</f>
        <v>257.59533799838567</v>
      </c>
      <c r="I68" s="10">
        <f t="shared" si="7"/>
        <v>399.48747476969208</v>
      </c>
      <c r="J68" s="10">
        <f>SUM(J69:J107)</f>
        <v>10.602894888798735</v>
      </c>
      <c r="K68" s="10">
        <f t="shared" ref="K68:AC68" si="8">SUM(K69:K107)</f>
        <v>20.191824612495626</v>
      </c>
      <c r="L68" s="10">
        <f t="shared" si="8"/>
        <v>98.990964482784804</v>
      </c>
      <c r="M68" s="10">
        <f t="shared" si="8"/>
        <v>94.183469902241896</v>
      </c>
      <c r="N68" s="10">
        <f t="shared" si="8"/>
        <v>89.675217908029893</v>
      </c>
      <c r="O68" s="10">
        <f t="shared" si="8"/>
        <v>85.843102975341168</v>
      </c>
      <c r="P68" s="10">
        <f t="shared" si="8"/>
        <v>0</v>
      </c>
      <c r="Q68" s="10">
        <f t="shared" si="8"/>
        <v>0</v>
      </c>
      <c r="R68" s="10">
        <f t="shared" si="8"/>
        <v>0</v>
      </c>
      <c r="S68" s="10">
        <f t="shared" si="8"/>
        <v>0</v>
      </c>
      <c r="T68" s="10">
        <f t="shared" si="8"/>
        <v>0</v>
      </c>
      <c r="U68" s="10">
        <f t="shared" si="8"/>
        <v>0</v>
      </c>
      <c r="V68" s="10">
        <f t="shared" si="8"/>
        <v>0</v>
      </c>
      <c r="W68" s="10">
        <f t="shared" si="8"/>
        <v>0</v>
      </c>
      <c r="X68" s="10">
        <f t="shared" si="8"/>
        <v>0</v>
      </c>
      <c r="Y68" s="10">
        <f t="shared" si="8"/>
        <v>0</v>
      </c>
      <c r="Z68" s="10">
        <f t="shared" si="8"/>
        <v>0</v>
      </c>
      <c r="AA68" s="10">
        <f t="shared" si="8"/>
        <v>0</v>
      </c>
      <c r="AB68" s="10">
        <f t="shared" si="8"/>
        <v>0</v>
      </c>
      <c r="AC68" s="59">
        <f t="shared" si="8"/>
        <v>0</v>
      </c>
    </row>
    <row r="69" spans="1:30" customFormat="1" x14ac:dyDescent="0.3">
      <c r="A69" s="30"/>
      <c r="B69" s="76" t="s">
        <v>200</v>
      </c>
      <c r="C69" s="70" t="s">
        <v>208</v>
      </c>
      <c r="D69" s="24" t="s">
        <v>84</v>
      </c>
      <c r="E69" t="s">
        <v>30</v>
      </c>
      <c r="F69" s="24" t="s">
        <v>195</v>
      </c>
      <c r="G69" t="s">
        <v>110</v>
      </c>
      <c r="H69" s="26">
        <f t="shared" ref="H69:H82" si="9">NPV(11.2%,J69:AC69)</f>
        <v>0.9101499826897913</v>
      </c>
      <c r="I69" s="26">
        <f t="shared" ref="I69:I82" si="10">SUM(J69:AC69)</f>
        <v>1.1750778160567394</v>
      </c>
      <c r="J69" s="57">
        <f>('[2]Capex_Projeto_nominal TERMINAIS'!M254)*1.022904</f>
        <v>5.8753890802836974E-2</v>
      </c>
      <c r="K69" s="57">
        <f>('[2]Capex_Projeto_nominal TERMINAIS'!N254)*1.022904</f>
        <v>0.55816196262695117</v>
      </c>
      <c r="L69" s="57">
        <f>('[2]Capex_Projeto_nominal TERMINAIS'!O254)*1.022904</f>
        <v>0.55816196262695117</v>
      </c>
      <c r="M69" s="57">
        <f>('[2]Capex_Projeto_nominal TERMINAIS'!P254)*1.022904</f>
        <v>0</v>
      </c>
      <c r="N69" s="57">
        <f>('[2]Capex_Projeto_nominal TERMINAIS'!Q254)*1.022904</f>
        <v>0</v>
      </c>
      <c r="O69" s="57">
        <f>('[2]Capex_Projeto_nominal TERMINAIS'!R254)*1.022904</f>
        <v>0</v>
      </c>
      <c r="P69" s="57">
        <f>('[2]Capex_Projeto_nominal TERMINAIS'!S254)*1.022904</f>
        <v>0</v>
      </c>
      <c r="Q69" s="57">
        <f>('[2]Capex_Projeto_nominal TERMINAIS'!T254)*1.022904</f>
        <v>0</v>
      </c>
      <c r="R69" s="57">
        <f>('[2]Capex_Projeto_nominal TERMINAIS'!U254)*1.022904</f>
        <v>0</v>
      </c>
      <c r="S69" s="57">
        <f>('[2]Capex_Projeto_nominal TERMINAIS'!V254)*1.022904</f>
        <v>0</v>
      </c>
      <c r="T69" s="57">
        <f>('[2]Capex_Projeto_nominal TERMINAIS'!W254)*1.022904</f>
        <v>0</v>
      </c>
      <c r="U69" s="57">
        <f>('[2]Capex_Projeto_nominal TERMINAIS'!X254)*1.022904</f>
        <v>0</v>
      </c>
      <c r="V69" s="57">
        <f>('[2]Capex_Projeto_nominal TERMINAIS'!Y254)*1.022904</f>
        <v>0</v>
      </c>
      <c r="W69" s="57">
        <f>('[2]Capex_Projeto_nominal TERMINAIS'!Z254)*1.022904</f>
        <v>0</v>
      </c>
      <c r="X69" s="57">
        <f>('[2]Capex_Projeto_nominal TERMINAIS'!AA254)*1.022904</f>
        <v>0</v>
      </c>
      <c r="Y69" s="57">
        <f>('[2]Capex_Projeto_nominal TERMINAIS'!AB254)*1.022904</f>
        <v>0</v>
      </c>
      <c r="Z69" s="57">
        <f>('[2]Capex_Projeto_nominal TERMINAIS'!AC254)*1.022904</f>
        <v>0</v>
      </c>
      <c r="AA69" s="57">
        <f>('[2]Capex_Projeto_nominal TERMINAIS'!AD254)*1.022904</f>
        <v>0</v>
      </c>
      <c r="AB69" s="57">
        <f>('[2]Capex_Projeto_nominal TERMINAIS'!AE254)*1.022904</f>
        <v>0</v>
      </c>
      <c r="AC69" s="58">
        <f>('[2]Capex_Projeto_nominal TERMINAIS'!AF254)*1.022904</f>
        <v>0</v>
      </c>
    </row>
    <row r="70" spans="1:30" customFormat="1" x14ac:dyDescent="0.3">
      <c r="A70" s="30"/>
      <c r="B70" s="77"/>
      <c r="C70" s="70"/>
      <c r="D70" s="24" t="s">
        <v>84</v>
      </c>
      <c r="E70" t="s">
        <v>30</v>
      </c>
      <c r="F70" s="24" t="s">
        <v>196</v>
      </c>
      <c r="G70" t="s">
        <v>176</v>
      </c>
      <c r="H70" s="26">
        <f t="shared" si="9"/>
        <v>1.1365584420152437</v>
      </c>
      <c r="I70" s="26">
        <f t="shared" si="10"/>
        <v>1.4673895921166216</v>
      </c>
      <c r="J70" s="57">
        <f>('[2]Capex_Projeto_nominal TERMINAIS'!M296)*1.022904</f>
        <v>7.3369479605831095E-2</v>
      </c>
      <c r="K70" s="57">
        <f>('[2]Capex_Projeto_nominal TERMINAIS'!N296)*1.022904</f>
        <v>0.69701005625539525</v>
      </c>
      <c r="L70" s="57">
        <f>('[2]Capex_Projeto_nominal TERMINAIS'!O296)*1.022904</f>
        <v>0.69701005625539525</v>
      </c>
      <c r="M70" s="57">
        <f>('[2]Capex_Projeto_nominal TERMINAIS'!P296)*1.022904</f>
        <v>0</v>
      </c>
      <c r="N70" s="57">
        <f>('[2]Capex_Projeto_nominal TERMINAIS'!Q296)*1.022904</f>
        <v>0</v>
      </c>
      <c r="O70" s="57">
        <f>('[2]Capex_Projeto_nominal TERMINAIS'!R296)*1.022904</f>
        <v>0</v>
      </c>
      <c r="P70" s="57">
        <f>('[2]Capex_Projeto_nominal TERMINAIS'!S296)*1.022904</f>
        <v>0</v>
      </c>
      <c r="Q70" s="57">
        <f>('[2]Capex_Projeto_nominal TERMINAIS'!T296)*1.022904</f>
        <v>0</v>
      </c>
      <c r="R70" s="57">
        <f>('[2]Capex_Projeto_nominal TERMINAIS'!U296)*1.022904</f>
        <v>0</v>
      </c>
      <c r="S70" s="57">
        <f>('[2]Capex_Projeto_nominal TERMINAIS'!V296)*1.022904</f>
        <v>0</v>
      </c>
      <c r="T70" s="57">
        <f>('[2]Capex_Projeto_nominal TERMINAIS'!W296)*1.022904</f>
        <v>0</v>
      </c>
      <c r="U70" s="57">
        <f>('[2]Capex_Projeto_nominal TERMINAIS'!X296)*1.022904</f>
        <v>0</v>
      </c>
      <c r="V70" s="57">
        <f>('[2]Capex_Projeto_nominal TERMINAIS'!Y296)*1.022904</f>
        <v>0</v>
      </c>
      <c r="W70" s="57">
        <f>('[2]Capex_Projeto_nominal TERMINAIS'!Z296)*1.022904</f>
        <v>0</v>
      </c>
      <c r="X70" s="57">
        <f>('[2]Capex_Projeto_nominal TERMINAIS'!AA296)*1.022904</f>
        <v>0</v>
      </c>
      <c r="Y70" s="57">
        <f>('[2]Capex_Projeto_nominal TERMINAIS'!AB296)*1.022904</f>
        <v>0</v>
      </c>
      <c r="Z70" s="57">
        <f>('[2]Capex_Projeto_nominal TERMINAIS'!AC296)*1.022904</f>
        <v>0</v>
      </c>
      <c r="AA70" s="57">
        <f>('[2]Capex_Projeto_nominal TERMINAIS'!AD296)*1.022904</f>
        <v>0</v>
      </c>
      <c r="AB70" s="57">
        <f>('[2]Capex_Projeto_nominal TERMINAIS'!AE296)*1.022904</f>
        <v>0</v>
      </c>
      <c r="AC70" s="58">
        <f>('[2]Capex_Projeto_nominal TERMINAIS'!AF296)*1.022904</f>
        <v>0</v>
      </c>
    </row>
    <row r="71" spans="1:30" customFormat="1" x14ac:dyDescent="0.3">
      <c r="A71" s="30"/>
      <c r="B71" s="77"/>
      <c r="C71" s="70"/>
      <c r="D71" s="24" t="s">
        <v>84</v>
      </c>
      <c r="E71" t="s">
        <v>30</v>
      </c>
      <c r="F71" s="24" t="s">
        <v>197</v>
      </c>
      <c r="G71" t="s">
        <v>113</v>
      </c>
      <c r="H71" s="26">
        <f t="shared" si="9"/>
        <v>1.3307190888178229</v>
      </c>
      <c r="I71" s="26">
        <f t="shared" si="10"/>
        <v>1.7180668136166088</v>
      </c>
      <c r="J71" s="57">
        <f>('[2]Capex_Projeto_nominal TERMINAIS'!M320)*1.022904</f>
        <v>8.5903340680830456E-2</v>
      </c>
      <c r="K71" s="57">
        <f>('[2]Capex_Projeto_nominal TERMINAIS'!N320)*1.022904</f>
        <v>0.81608173646788917</v>
      </c>
      <c r="L71" s="57">
        <f>('[2]Capex_Projeto_nominal TERMINAIS'!O320)*1.022904</f>
        <v>0.81608173646788917</v>
      </c>
      <c r="M71" s="57">
        <f>('[2]Capex_Projeto_nominal TERMINAIS'!P320)*1.022904</f>
        <v>0</v>
      </c>
      <c r="N71" s="57">
        <f>('[2]Capex_Projeto_nominal TERMINAIS'!Q320)*1.022904</f>
        <v>0</v>
      </c>
      <c r="O71" s="57">
        <f>('[2]Capex_Projeto_nominal TERMINAIS'!R320)*1.022904</f>
        <v>0</v>
      </c>
      <c r="P71" s="57">
        <f>('[2]Capex_Projeto_nominal TERMINAIS'!S320)*1.022904</f>
        <v>0</v>
      </c>
      <c r="Q71" s="57">
        <f>('[2]Capex_Projeto_nominal TERMINAIS'!T320)*1.022904</f>
        <v>0</v>
      </c>
      <c r="R71" s="57">
        <f>('[2]Capex_Projeto_nominal TERMINAIS'!U320)*1.022904</f>
        <v>0</v>
      </c>
      <c r="S71" s="57">
        <f>('[2]Capex_Projeto_nominal TERMINAIS'!V320)*1.022904</f>
        <v>0</v>
      </c>
      <c r="T71" s="57">
        <f>('[2]Capex_Projeto_nominal TERMINAIS'!W320)*1.022904</f>
        <v>0</v>
      </c>
      <c r="U71" s="57">
        <f>('[2]Capex_Projeto_nominal TERMINAIS'!X320)*1.022904</f>
        <v>0</v>
      </c>
      <c r="V71" s="57">
        <f>('[2]Capex_Projeto_nominal TERMINAIS'!Y320)*1.022904</f>
        <v>0</v>
      </c>
      <c r="W71" s="57">
        <f>('[2]Capex_Projeto_nominal TERMINAIS'!Z320)*1.022904</f>
        <v>0</v>
      </c>
      <c r="X71" s="57">
        <f>('[2]Capex_Projeto_nominal TERMINAIS'!AA320)*1.022904</f>
        <v>0</v>
      </c>
      <c r="Y71" s="57">
        <f>('[2]Capex_Projeto_nominal TERMINAIS'!AB320)*1.022904</f>
        <v>0</v>
      </c>
      <c r="Z71" s="57">
        <f>('[2]Capex_Projeto_nominal TERMINAIS'!AC320)*1.022904</f>
        <v>0</v>
      </c>
      <c r="AA71" s="57">
        <f>('[2]Capex_Projeto_nominal TERMINAIS'!AD320)*1.022904</f>
        <v>0</v>
      </c>
      <c r="AB71" s="57">
        <f>('[2]Capex_Projeto_nominal TERMINAIS'!AE320)*1.022904</f>
        <v>0</v>
      </c>
      <c r="AC71" s="58">
        <f>('[2]Capex_Projeto_nominal TERMINAIS'!AF320)*1.022904</f>
        <v>0</v>
      </c>
    </row>
    <row r="72" spans="1:30" customFormat="1" x14ac:dyDescent="0.3">
      <c r="A72" s="30"/>
      <c r="B72" s="77"/>
      <c r="C72" s="70"/>
      <c r="D72" s="24" t="s">
        <v>84</v>
      </c>
      <c r="E72" t="s">
        <v>31</v>
      </c>
      <c r="F72" s="24" t="s">
        <v>33</v>
      </c>
      <c r="G72" t="s">
        <v>177</v>
      </c>
      <c r="H72" s="26">
        <f t="shared" si="9"/>
        <v>3.7376335407373484</v>
      </c>
      <c r="I72" s="26">
        <f t="shared" si="10"/>
        <v>5.5604405274587201</v>
      </c>
      <c r="J72" s="57">
        <f>('[2]Capex_Projeto_nominal TERMINAIS'!M335)*1.022904</f>
        <v>0.27802202637293599</v>
      </c>
      <c r="K72" s="57">
        <f>('[2]Capex_Projeto_nominal TERMINAIS'!N335)*1.022904</f>
        <v>0.83406607911880803</v>
      </c>
      <c r="L72" s="57">
        <f>('[2]Capex_Projeto_nominal TERMINAIS'!O335)*1.022904</f>
        <v>1.112088105491744</v>
      </c>
      <c r="M72" s="57">
        <f>('[2]Capex_Projeto_nominal TERMINAIS'!P335)*1.022904</f>
        <v>1.39011013186468</v>
      </c>
      <c r="N72" s="57">
        <f>('[2]Capex_Projeto_nominal TERMINAIS'!Q335)*1.022904</f>
        <v>1.112088105491744</v>
      </c>
      <c r="O72" s="57">
        <f>('[2]Capex_Projeto_nominal TERMINAIS'!R335)*1.022904</f>
        <v>0.83406607911880803</v>
      </c>
      <c r="P72" s="57">
        <f>('[2]Capex_Projeto_nominal TERMINAIS'!S335)*1.022904</f>
        <v>0</v>
      </c>
      <c r="Q72" s="57">
        <f>('[2]Capex_Projeto_nominal TERMINAIS'!T335)*1.022904</f>
        <v>0</v>
      </c>
      <c r="R72" s="57">
        <f>('[2]Capex_Projeto_nominal TERMINAIS'!U335)*1.022904</f>
        <v>0</v>
      </c>
      <c r="S72" s="57">
        <f>('[2]Capex_Projeto_nominal TERMINAIS'!V335)*1.022904</f>
        <v>0</v>
      </c>
      <c r="T72" s="57">
        <f>('[2]Capex_Projeto_nominal TERMINAIS'!W335)*1.022904</f>
        <v>0</v>
      </c>
      <c r="U72" s="57">
        <f>('[2]Capex_Projeto_nominal TERMINAIS'!X335)*1.022904</f>
        <v>0</v>
      </c>
      <c r="V72" s="57">
        <f>('[2]Capex_Projeto_nominal TERMINAIS'!Y335)*1.022904</f>
        <v>0</v>
      </c>
      <c r="W72" s="57">
        <f>('[2]Capex_Projeto_nominal TERMINAIS'!Z335)*1.022904</f>
        <v>0</v>
      </c>
      <c r="X72" s="57">
        <f>('[2]Capex_Projeto_nominal TERMINAIS'!AA335)*1.022904</f>
        <v>0</v>
      </c>
      <c r="Y72" s="57">
        <f>('[2]Capex_Projeto_nominal TERMINAIS'!AB335)*1.022904</f>
        <v>0</v>
      </c>
      <c r="Z72" s="57">
        <f>('[2]Capex_Projeto_nominal TERMINAIS'!AC335)*1.022904</f>
        <v>0</v>
      </c>
      <c r="AA72" s="57">
        <f>('[2]Capex_Projeto_nominal TERMINAIS'!AD335)*1.022904</f>
        <v>0</v>
      </c>
      <c r="AB72" s="57">
        <f>('[2]Capex_Projeto_nominal TERMINAIS'!AE335)*1.022904</f>
        <v>0</v>
      </c>
      <c r="AC72" s="58">
        <f>('[2]Capex_Projeto_nominal TERMINAIS'!AF335)*1.022904</f>
        <v>0</v>
      </c>
    </row>
    <row r="73" spans="1:30" customFormat="1" x14ac:dyDescent="0.3">
      <c r="A73" s="30"/>
      <c r="B73" s="77"/>
      <c r="C73" s="79" t="s">
        <v>251</v>
      </c>
      <c r="D73" s="24" t="s">
        <v>84</v>
      </c>
      <c r="E73" t="s">
        <v>155</v>
      </c>
      <c r="F73" s="24" t="s">
        <v>189</v>
      </c>
      <c r="G73" t="s">
        <v>163</v>
      </c>
      <c r="H73" s="26">
        <f t="shared" si="9"/>
        <v>13.932102298928069</v>
      </c>
      <c r="I73" s="26">
        <f t="shared" si="10"/>
        <v>21.904332085452051</v>
      </c>
      <c r="J73" s="57">
        <f>('[2]Capex_Projeto_nominal TERMINAIS'!M9)*1.022904</f>
        <v>0.54760830213630129</v>
      </c>
      <c r="K73" s="57">
        <f>('[2]Capex_Projeto_nominal TERMINAIS'!N9)*1.022904</f>
        <v>0.54760830213630129</v>
      </c>
      <c r="L73" s="57">
        <f>('[2]Capex_Projeto_nominal TERMINAIS'!O9)*1.022904</f>
        <v>5.2022788702948626</v>
      </c>
      <c r="M73" s="57">
        <f>('[2]Capex_Projeto_nominal TERMINAIS'!P9)*1.022904</f>
        <v>5.2022788702948626</v>
      </c>
      <c r="N73" s="57">
        <f>('[2]Capex_Projeto_nominal TERMINAIS'!Q9)*1.022904</f>
        <v>5.2022788702948626</v>
      </c>
      <c r="O73" s="57">
        <f>('[2]Capex_Projeto_nominal TERMINAIS'!R9)*1.022904</f>
        <v>5.2022788702948626</v>
      </c>
      <c r="P73" s="57">
        <f>('[2]Capex_Projeto_nominal TERMINAIS'!S9)*1.022904</f>
        <v>0</v>
      </c>
      <c r="Q73" s="57">
        <f>('[2]Capex_Projeto_nominal TERMINAIS'!T9)*1.022904</f>
        <v>0</v>
      </c>
      <c r="R73" s="57">
        <f>('[2]Capex_Projeto_nominal TERMINAIS'!U9)*1.022904</f>
        <v>0</v>
      </c>
      <c r="S73" s="57">
        <f>('[2]Capex_Projeto_nominal TERMINAIS'!V9)*1.022904</f>
        <v>0</v>
      </c>
      <c r="T73" s="57">
        <f>('[2]Capex_Projeto_nominal TERMINAIS'!W9)*1.022904</f>
        <v>0</v>
      </c>
      <c r="U73" s="57">
        <f>('[2]Capex_Projeto_nominal TERMINAIS'!X9)*1.022904</f>
        <v>0</v>
      </c>
      <c r="V73" s="57">
        <f>('[2]Capex_Projeto_nominal TERMINAIS'!Y9)*1.022904</f>
        <v>0</v>
      </c>
      <c r="W73" s="57">
        <f>('[2]Capex_Projeto_nominal TERMINAIS'!Z9)*1.022904</f>
        <v>0</v>
      </c>
      <c r="X73" s="57">
        <f>('[2]Capex_Projeto_nominal TERMINAIS'!AA9)*1.022904</f>
        <v>0</v>
      </c>
      <c r="Y73" s="57">
        <f>('[2]Capex_Projeto_nominal TERMINAIS'!AB9)*1.022904</f>
        <v>0</v>
      </c>
      <c r="Z73" s="57">
        <f>('[2]Capex_Projeto_nominal TERMINAIS'!AC9)*1.022904</f>
        <v>0</v>
      </c>
      <c r="AA73" s="57">
        <f>('[2]Capex_Projeto_nominal TERMINAIS'!AD9)*1.022904</f>
        <v>0</v>
      </c>
      <c r="AB73" s="57">
        <f>('[2]Capex_Projeto_nominal TERMINAIS'!AE9)*1.022904</f>
        <v>0</v>
      </c>
      <c r="AC73" s="58">
        <f>('[2]Capex_Projeto_nominal TERMINAIS'!AF9)*1.022904</f>
        <v>0</v>
      </c>
      <c r="AD73" s="32"/>
    </row>
    <row r="74" spans="1:30" s="33" customFormat="1" x14ac:dyDescent="0.3">
      <c r="A74" s="30"/>
      <c r="B74" s="77"/>
      <c r="C74" s="70"/>
      <c r="D74" s="24" t="s">
        <v>84</v>
      </c>
      <c r="E74" t="s">
        <v>155</v>
      </c>
      <c r="F74" s="24" t="s">
        <v>190</v>
      </c>
      <c r="G74" t="s">
        <v>162</v>
      </c>
      <c r="H74" s="26">
        <f t="shared" si="9"/>
        <v>1.603238009187542</v>
      </c>
      <c r="I74" s="26">
        <f t="shared" si="10"/>
        <v>2.5206431170093335</v>
      </c>
      <c r="J74" s="57">
        <f>('[2]Capex_Projeto_nominal TERMINAIS'!M105)*1.022904</f>
        <v>6.3016077925233338E-2</v>
      </c>
      <c r="K74" s="57">
        <f>('[2]Capex_Projeto_nominal TERMINAIS'!N105)*1.022904</f>
        <v>6.3016077925233338E-2</v>
      </c>
      <c r="L74" s="57">
        <f>('[2]Capex_Projeto_nominal TERMINAIS'!O105)*1.022904</f>
        <v>0.59865274028971671</v>
      </c>
      <c r="M74" s="57">
        <f>('[2]Capex_Projeto_nominal TERMINAIS'!P105)*1.022904</f>
        <v>0.59865274028971671</v>
      </c>
      <c r="N74" s="57">
        <f>('[2]Capex_Projeto_nominal TERMINAIS'!Q105)*1.022904</f>
        <v>0.59865274028971671</v>
      </c>
      <c r="O74" s="57">
        <f>('[2]Capex_Projeto_nominal TERMINAIS'!R105)*1.022904</f>
        <v>0.59865274028971671</v>
      </c>
      <c r="P74" s="57">
        <f>('[2]Capex_Projeto_nominal TERMINAIS'!S105)*1.022904</f>
        <v>0</v>
      </c>
      <c r="Q74" s="57">
        <f>('[2]Capex_Projeto_nominal TERMINAIS'!T105)*1.022904</f>
        <v>0</v>
      </c>
      <c r="R74" s="57">
        <f>('[2]Capex_Projeto_nominal TERMINAIS'!U105)*1.022904</f>
        <v>0</v>
      </c>
      <c r="S74" s="57">
        <f>('[2]Capex_Projeto_nominal TERMINAIS'!V105)*1.022904</f>
        <v>0</v>
      </c>
      <c r="T74" s="57">
        <f>('[2]Capex_Projeto_nominal TERMINAIS'!W105)*1.022904</f>
        <v>0</v>
      </c>
      <c r="U74" s="57">
        <f>('[2]Capex_Projeto_nominal TERMINAIS'!X105)*1.022904</f>
        <v>0</v>
      </c>
      <c r="V74" s="57">
        <f>('[2]Capex_Projeto_nominal TERMINAIS'!Y105)*1.022904</f>
        <v>0</v>
      </c>
      <c r="W74" s="57">
        <f>('[2]Capex_Projeto_nominal TERMINAIS'!Z105)*1.022904</f>
        <v>0</v>
      </c>
      <c r="X74" s="57">
        <f>('[2]Capex_Projeto_nominal TERMINAIS'!AA105)*1.022904</f>
        <v>0</v>
      </c>
      <c r="Y74" s="57">
        <f>('[2]Capex_Projeto_nominal TERMINAIS'!AB105)*1.022904</f>
        <v>0</v>
      </c>
      <c r="Z74" s="57">
        <f>('[2]Capex_Projeto_nominal TERMINAIS'!AC105)*1.022904</f>
        <v>0</v>
      </c>
      <c r="AA74" s="57">
        <f>('[2]Capex_Projeto_nominal TERMINAIS'!AD105)*1.022904</f>
        <v>0</v>
      </c>
      <c r="AB74" s="57">
        <f>('[2]Capex_Projeto_nominal TERMINAIS'!AE105)*1.022904</f>
        <v>0</v>
      </c>
      <c r="AC74" s="58">
        <f>('[2]Capex_Projeto_nominal TERMINAIS'!AF105)*1.022904</f>
        <v>0</v>
      </c>
    </row>
    <row r="75" spans="1:30" s="33" customFormat="1" x14ac:dyDescent="0.3">
      <c r="A75" s="30"/>
      <c r="B75" s="77"/>
      <c r="C75" s="70"/>
      <c r="D75" s="24" t="s">
        <v>84</v>
      </c>
      <c r="E75" t="s">
        <v>155</v>
      </c>
      <c r="F75" s="24" t="s">
        <v>191</v>
      </c>
      <c r="G75" t="s">
        <v>161</v>
      </c>
      <c r="H75" s="26">
        <f t="shared" si="9"/>
        <v>0.65901314387448051</v>
      </c>
      <c r="I75" s="26">
        <f t="shared" si="10"/>
        <v>1.0361137495534363</v>
      </c>
      <c r="J75" s="57">
        <f>('[2]Capex_Projeto_nominal TERMINAIS'!M152)*1.022904</f>
        <v>2.5902843738835911E-2</v>
      </c>
      <c r="K75" s="57">
        <f>('[2]Capex_Projeto_nominal TERMINAIS'!N152)*1.022904</f>
        <v>2.5902843738835911E-2</v>
      </c>
      <c r="L75" s="57">
        <f>('[2]Capex_Projeto_nominal TERMINAIS'!O152)*1.022904</f>
        <v>0.24607701551894112</v>
      </c>
      <c r="M75" s="57">
        <f>('[2]Capex_Projeto_nominal TERMINAIS'!P152)*1.022904</f>
        <v>0.24607701551894112</v>
      </c>
      <c r="N75" s="57">
        <f>('[2]Capex_Projeto_nominal TERMINAIS'!Q152)*1.022904</f>
        <v>0.24607701551894112</v>
      </c>
      <c r="O75" s="57">
        <f>('[2]Capex_Projeto_nominal TERMINAIS'!R152)*1.022904</f>
        <v>0.24607701551894112</v>
      </c>
      <c r="P75" s="57">
        <f>('[2]Capex_Projeto_nominal TERMINAIS'!S152)*1.022904</f>
        <v>0</v>
      </c>
      <c r="Q75" s="57">
        <f>('[2]Capex_Projeto_nominal TERMINAIS'!T152)*1.022904</f>
        <v>0</v>
      </c>
      <c r="R75" s="57">
        <f>('[2]Capex_Projeto_nominal TERMINAIS'!U152)*1.022904</f>
        <v>0</v>
      </c>
      <c r="S75" s="57">
        <f>('[2]Capex_Projeto_nominal TERMINAIS'!V152)*1.022904</f>
        <v>0</v>
      </c>
      <c r="T75" s="57">
        <f>('[2]Capex_Projeto_nominal TERMINAIS'!W152)*1.022904</f>
        <v>0</v>
      </c>
      <c r="U75" s="57">
        <f>('[2]Capex_Projeto_nominal TERMINAIS'!X152)*1.022904</f>
        <v>0</v>
      </c>
      <c r="V75" s="57">
        <f>('[2]Capex_Projeto_nominal TERMINAIS'!Y152)*1.022904</f>
        <v>0</v>
      </c>
      <c r="W75" s="57">
        <f>('[2]Capex_Projeto_nominal TERMINAIS'!Z152)*1.022904</f>
        <v>0</v>
      </c>
      <c r="X75" s="57">
        <f>('[2]Capex_Projeto_nominal TERMINAIS'!AA152)*1.022904</f>
        <v>0</v>
      </c>
      <c r="Y75" s="57">
        <f>('[2]Capex_Projeto_nominal TERMINAIS'!AB152)*1.022904</f>
        <v>0</v>
      </c>
      <c r="Z75" s="57">
        <f>('[2]Capex_Projeto_nominal TERMINAIS'!AC152)*1.022904</f>
        <v>0</v>
      </c>
      <c r="AA75" s="57">
        <f>('[2]Capex_Projeto_nominal TERMINAIS'!AD152)*1.022904</f>
        <v>0</v>
      </c>
      <c r="AB75" s="57">
        <f>('[2]Capex_Projeto_nominal TERMINAIS'!AE152)*1.022904</f>
        <v>0</v>
      </c>
      <c r="AC75" s="58">
        <f>('[2]Capex_Projeto_nominal TERMINAIS'!AF152)*1.022904</f>
        <v>0</v>
      </c>
    </row>
    <row r="76" spans="1:30" s="33" customFormat="1" x14ac:dyDescent="0.3">
      <c r="A76" s="30"/>
      <c r="B76" s="77"/>
      <c r="C76" s="70"/>
      <c r="D76" s="24" t="s">
        <v>84</v>
      </c>
      <c r="E76" t="s">
        <v>155</v>
      </c>
      <c r="F76" s="24" t="s">
        <v>192</v>
      </c>
      <c r="G76" t="s">
        <v>160</v>
      </c>
      <c r="H76" s="26">
        <f t="shared" si="9"/>
        <v>0.42119647717588005</v>
      </c>
      <c r="I76" s="26">
        <f t="shared" si="10"/>
        <v>0.66221359212908226</v>
      </c>
      <c r="J76" s="57">
        <f>('[2]Capex_Projeto_nominal TERMINAIS'!M170)*1.022904</f>
        <v>1.6555339803227057E-2</v>
      </c>
      <c r="K76" s="57">
        <f>('[2]Capex_Projeto_nominal TERMINAIS'!N170)*1.022904</f>
        <v>1.6555339803227057E-2</v>
      </c>
      <c r="L76" s="57">
        <f>('[2]Capex_Projeto_nominal TERMINAIS'!O170)*1.022904</f>
        <v>0.15727572813065704</v>
      </c>
      <c r="M76" s="57">
        <f>('[2]Capex_Projeto_nominal TERMINAIS'!P170)*1.022904</f>
        <v>0.15727572813065704</v>
      </c>
      <c r="N76" s="57">
        <f>('[2]Capex_Projeto_nominal TERMINAIS'!Q170)*1.022904</f>
        <v>0.15727572813065704</v>
      </c>
      <c r="O76" s="57">
        <f>('[2]Capex_Projeto_nominal TERMINAIS'!R170)*1.022904</f>
        <v>0.15727572813065704</v>
      </c>
      <c r="P76" s="57">
        <f>('[2]Capex_Projeto_nominal TERMINAIS'!S170)*1.022904</f>
        <v>0</v>
      </c>
      <c r="Q76" s="57">
        <f>('[2]Capex_Projeto_nominal TERMINAIS'!T170)*1.022904</f>
        <v>0</v>
      </c>
      <c r="R76" s="57">
        <f>('[2]Capex_Projeto_nominal TERMINAIS'!U170)*1.022904</f>
        <v>0</v>
      </c>
      <c r="S76" s="57">
        <f>('[2]Capex_Projeto_nominal TERMINAIS'!V170)*1.022904</f>
        <v>0</v>
      </c>
      <c r="T76" s="57">
        <f>('[2]Capex_Projeto_nominal TERMINAIS'!W170)*1.022904</f>
        <v>0</v>
      </c>
      <c r="U76" s="57">
        <f>('[2]Capex_Projeto_nominal TERMINAIS'!X170)*1.022904</f>
        <v>0</v>
      </c>
      <c r="V76" s="57">
        <f>('[2]Capex_Projeto_nominal TERMINAIS'!Y170)*1.022904</f>
        <v>0</v>
      </c>
      <c r="W76" s="57">
        <f>('[2]Capex_Projeto_nominal TERMINAIS'!Z170)*1.022904</f>
        <v>0</v>
      </c>
      <c r="X76" s="57">
        <f>('[2]Capex_Projeto_nominal TERMINAIS'!AA170)*1.022904</f>
        <v>0</v>
      </c>
      <c r="Y76" s="57">
        <f>('[2]Capex_Projeto_nominal TERMINAIS'!AB170)*1.022904</f>
        <v>0</v>
      </c>
      <c r="Z76" s="57">
        <f>('[2]Capex_Projeto_nominal TERMINAIS'!AC170)*1.022904</f>
        <v>0</v>
      </c>
      <c r="AA76" s="57">
        <f>('[2]Capex_Projeto_nominal TERMINAIS'!AD170)*1.022904</f>
        <v>0</v>
      </c>
      <c r="AB76" s="57">
        <f>('[2]Capex_Projeto_nominal TERMINAIS'!AE170)*1.022904</f>
        <v>0</v>
      </c>
      <c r="AC76" s="58">
        <f>('[2]Capex_Projeto_nominal TERMINAIS'!AF170)*1.022904</f>
        <v>0</v>
      </c>
    </row>
    <row r="77" spans="1:30" s="33" customFormat="1" x14ac:dyDescent="0.3">
      <c r="A77" s="30"/>
      <c r="B77" s="77"/>
      <c r="C77" s="70"/>
      <c r="D77" s="24" t="s">
        <v>84</v>
      </c>
      <c r="E77" t="s">
        <v>155</v>
      </c>
      <c r="F77" s="24" t="s">
        <v>193</v>
      </c>
      <c r="G77" t="s">
        <v>159</v>
      </c>
      <c r="H77" s="26">
        <f t="shared" si="9"/>
        <v>1.427349867446577</v>
      </c>
      <c r="I77" s="26">
        <f t="shared" si="10"/>
        <v>2.2441082349130697</v>
      </c>
      <c r="J77" s="57">
        <f>('[2]Capex_Projeto_nominal TERMINAIS'!M191)*1.022904</f>
        <v>5.6102705872826758E-2</v>
      </c>
      <c r="K77" s="57">
        <f>('[2]Capex_Projeto_nominal TERMINAIS'!N191)*1.022904</f>
        <v>5.6102705872826758E-2</v>
      </c>
      <c r="L77" s="57">
        <f>('[2]Capex_Projeto_nominal TERMINAIS'!O191)*1.022904</f>
        <v>0.53297570579185405</v>
      </c>
      <c r="M77" s="57">
        <f>('[2]Capex_Projeto_nominal TERMINAIS'!P191)*1.022904</f>
        <v>0.53297570579185405</v>
      </c>
      <c r="N77" s="57">
        <f>('[2]Capex_Projeto_nominal TERMINAIS'!Q191)*1.022904</f>
        <v>0.53297570579185405</v>
      </c>
      <c r="O77" s="57">
        <f>('[2]Capex_Projeto_nominal TERMINAIS'!R191)*1.022904</f>
        <v>0.53297570579185405</v>
      </c>
      <c r="P77" s="57">
        <f>('[2]Capex_Projeto_nominal TERMINAIS'!S191)*1.022904</f>
        <v>0</v>
      </c>
      <c r="Q77" s="57">
        <f>('[2]Capex_Projeto_nominal TERMINAIS'!T191)*1.022904</f>
        <v>0</v>
      </c>
      <c r="R77" s="57">
        <f>('[2]Capex_Projeto_nominal TERMINAIS'!U191)*1.022904</f>
        <v>0</v>
      </c>
      <c r="S77" s="57">
        <f>('[2]Capex_Projeto_nominal TERMINAIS'!V191)*1.022904</f>
        <v>0</v>
      </c>
      <c r="T77" s="57">
        <f>('[2]Capex_Projeto_nominal TERMINAIS'!W191)*1.022904</f>
        <v>0</v>
      </c>
      <c r="U77" s="57">
        <f>('[2]Capex_Projeto_nominal TERMINAIS'!X191)*1.022904</f>
        <v>0</v>
      </c>
      <c r="V77" s="57">
        <f>('[2]Capex_Projeto_nominal TERMINAIS'!Y191)*1.022904</f>
        <v>0</v>
      </c>
      <c r="W77" s="57">
        <f>('[2]Capex_Projeto_nominal TERMINAIS'!Z191)*1.022904</f>
        <v>0</v>
      </c>
      <c r="X77" s="57">
        <f>('[2]Capex_Projeto_nominal TERMINAIS'!AA191)*1.022904</f>
        <v>0</v>
      </c>
      <c r="Y77" s="57">
        <f>('[2]Capex_Projeto_nominal TERMINAIS'!AB191)*1.022904</f>
        <v>0</v>
      </c>
      <c r="Z77" s="57">
        <f>('[2]Capex_Projeto_nominal TERMINAIS'!AC191)*1.022904</f>
        <v>0</v>
      </c>
      <c r="AA77" s="57">
        <f>('[2]Capex_Projeto_nominal TERMINAIS'!AD191)*1.022904</f>
        <v>0</v>
      </c>
      <c r="AB77" s="57">
        <f>('[2]Capex_Projeto_nominal TERMINAIS'!AE191)*1.022904</f>
        <v>0</v>
      </c>
      <c r="AC77" s="58">
        <f>('[2]Capex_Projeto_nominal TERMINAIS'!AF191)*1.022904</f>
        <v>0</v>
      </c>
    </row>
    <row r="78" spans="1:30" s="33" customFormat="1" x14ac:dyDescent="0.3">
      <c r="A78" s="30"/>
      <c r="B78" s="77"/>
      <c r="C78" s="70"/>
      <c r="D78" s="24" t="s">
        <v>84</v>
      </c>
      <c r="E78" t="s">
        <v>155</v>
      </c>
      <c r="F78" s="24" t="s">
        <v>194</v>
      </c>
      <c r="G78" t="s">
        <v>158</v>
      </c>
      <c r="H78" s="26">
        <f t="shared" si="9"/>
        <v>2.1822987874001387</v>
      </c>
      <c r="I78" s="26">
        <f t="shared" si="10"/>
        <v>3.4310541455448416</v>
      </c>
      <c r="J78" s="57">
        <f>('[2]Capex_Projeto_nominal TERMINAIS'!M214)*1.022904</f>
        <v>8.5776353638621058E-2</v>
      </c>
      <c r="K78" s="57">
        <f>('[2]Capex_Projeto_nominal TERMINAIS'!N214)*1.022904</f>
        <v>8.5776353638621058E-2</v>
      </c>
      <c r="L78" s="57">
        <f>('[2]Capex_Projeto_nominal TERMINAIS'!O214)*1.022904</f>
        <v>0.81487535956689983</v>
      </c>
      <c r="M78" s="57">
        <f>('[2]Capex_Projeto_nominal TERMINAIS'!P214)*1.022904</f>
        <v>0.81487535956689983</v>
      </c>
      <c r="N78" s="57">
        <f>('[2]Capex_Projeto_nominal TERMINAIS'!Q214)*1.022904</f>
        <v>0.81487535956689983</v>
      </c>
      <c r="O78" s="57">
        <f>('[2]Capex_Projeto_nominal TERMINAIS'!R214)*1.022904</f>
        <v>0.81487535956689983</v>
      </c>
      <c r="P78" s="57">
        <f>('[2]Capex_Projeto_nominal TERMINAIS'!S214)*1.022904</f>
        <v>0</v>
      </c>
      <c r="Q78" s="57">
        <f>('[2]Capex_Projeto_nominal TERMINAIS'!T214)*1.022904</f>
        <v>0</v>
      </c>
      <c r="R78" s="57">
        <f>('[2]Capex_Projeto_nominal TERMINAIS'!U214)*1.022904</f>
        <v>0</v>
      </c>
      <c r="S78" s="57">
        <f>('[2]Capex_Projeto_nominal TERMINAIS'!V214)*1.022904</f>
        <v>0</v>
      </c>
      <c r="T78" s="57">
        <f>('[2]Capex_Projeto_nominal TERMINAIS'!W214)*1.022904</f>
        <v>0</v>
      </c>
      <c r="U78" s="57">
        <f>('[2]Capex_Projeto_nominal TERMINAIS'!X214)*1.022904</f>
        <v>0</v>
      </c>
      <c r="V78" s="57">
        <f>('[2]Capex_Projeto_nominal TERMINAIS'!Y214)*1.022904</f>
        <v>0</v>
      </c>
      <c r="W78" s="57">
        <f>('[2]Capex_Projeto_nominal TERMINAIS'!Z214)*1.022904</f>
        <v>0</v>
      </c>
      <c r="X78" s="57">
        <f>('[2]Capex_Projeto_nominal TERMINAIS'!AA214)*1.022904</f>
        <v>0</v>
      </c>
      <c r="Y78" s="57">
        <f>('[2]Capex_Projeto_nominal TERMINAIS'!AB214)*1.022904</f>
        <v>0</v>
      </c>
      <c r="Z78" s="57">
        <f>('[2]Capex_Projeto_nominal TERMINAIS'!AC214)*1.022904</f>
        <v>0</v>
      </c>
      <c r="AA78" s="57">
        <f>('[2]Capex_Projeto_nominal TERMINAIS'!AD214)*1.022904</f>
        <v>0</v>
      </c>
      <c r="AB78" s="57">
        <f>('[2]Capex_Projeto_nominal TERMINAIS'!AE214)*1.022904</f>
        <v>0</v>
      </c>
      <c r="AC78" s="58">
        <f>('[2]Capex_Projeto_nominal TERMINAIS'!AF214)*1.022904</f>
        <v>0</v>
      </c>
    </row>
    <row r="79" spans="1:30" s="33" customFormat="1" x14ac:dyDescent="0.3">
      <c r="A79" s="30"/>
      <c r="B79" s="77"/>
      <c r="C79" s="70"/>
      <c r="D79" s="24" t="s">
        <v>84</v>
      </c>
      <c r="E79" t="s">
        <v>155</v>
      </c>
      <c r="F79" s="24" t="s">
        <v>153</v>
      </c>
      <c r="G79" t="s">
        <v>157</v>
      </c>
      <c r="H79" s="26">
        <f t="shared" si="9"/>
        <v>15.217704251317555</v>
      </c>
      <c r="I79" s="26">
        <f t="shared" si="10"/>
        <v>23.925581390878946</v>
      </c>
      <c r="J79" s="57">
        <f>('[2]Capex_Projeto_nominal TERMINAIS'!M235)*1.022904</f>
        <v>0.59813953477197379</v>
      </c>
      <c r="K79" s="57">
        <f>('[2]Capex_Projeto_nominal TERMINAIS'!N235)*1.022904</f>
        <v>0.59813953477197379</v>
      </c>
      <c r="L79" s="57">
        <f>('[2]Capex_Projeto_nominal TERMINAIS'!O235)*1.022904</f>
        <v>5.6823255803337505</v>
      </c>
      <c r="M79" s="57">
        <f>('[2]Capex_Projeto_nominal TERMINAIS'!P235)*1.022904</f>
        <v>5.6823255803337505</v>
      </c>
      <c r="N79" s="57">
        <f>('[2]Capex_Projeto_nominal TERMINAIS'!Q235)*1.022904</f>
        <v>5.6823255803337505</v>
      </c>
      <c r="O79" s="57">
        <f>('[2]Capex_Projeto_nominal TERMINAIS'!R235)*1.022904</f>
        <v>5.6823255803337505</v>
      </c>
      <c r="P79" s="57">
        <f>('[2]Capex_Projeto_nominal TERMINAIS'!S235)*1.022904</f>
        <v>0</v>
      </c>
      <c r="Q79" s="57">
        <f>('[2]Capex_Projeto_nominal TERMINAIS'!T235)*1.022904</f>
        <v>0</v>
      </c>
      <c r="R79" s="57">
        <f>('[2]Capex_Projeto_nominal TERMINAIS'!U235)*1.022904</f>
        <v>0</v>
      </c>
      <c r="S79" s="57">
        <f>('[2]Capex_Projeto_nominal TERMINAIS'!V235)*1.022904</f>
        <v>0</v>
      </c>
      <c r="T79" s="57">
        <f>('[2]Capex_Projeto_nominal TERMINAIS'!W235)*1.022904</f>
        <v>0</v>
      </c>
      <c r="U79" s="57">
        <f>('[2]Capex_Projeto_nominal TERMINAIS'!X235)*1.022904</f>
        <v>0</v>
      </c>
      <c r="V79" s="57">
        <f>('[2]Capex_Projeto_nominal TERMINAIS'!Y235)*1.022904</f>
        <v>0</v>
      </c>
      <c r="W79" s="57">
        <f>('[2]Capex_Projeto_nominal TERMINAIS'!Z235)*1.022904</f>
        <v>0</v>
      </c>
      <c r="X79" s="57">
        <f>('[2]Capex_Projeto_nominal TERMINAIS'!AA235)*1.022904</f>
        <v>0</v>
      </c>
      <c r="Y79" s="57">
        <f>('[2]Capex_Projeto_nominal TERMINAIS'!AB235)*1.022904</f>
        <v>0</v>
      </c>
      <c r="Z79" s="57">
        <f>('[2]Capex_Projeto_nominal TERMINAIS'!AC235)*1.022904</f>
        <v>0</v>
      </c>
      <c r="AA79" s="57">
        <f>('[2]Capex_Projeto_nominal TERMINAIS'!AD235)*1.022904</f>
        <v>0</v>
      </c>
      <c r="AB79" s="57">
        <f>('[2]Capex_Projeto_nominal TERMINAIS'!AE235)*1.022904</f>
        <v>0</v>
      </c>
      <c r="AC79" s="58">
        <f>('[2]Capex_Projeto_nominal TERMINAIS'!AF235)*1.022904</f>
        <v>0</v>
      </c>
    </row>
    <row r="80" spans="1:30" s="33" customFormat="1" x14ac:dyDescent="0.3">
      <c r="A80" s="30"/>
      <c r="B80" s="77"/>
      <c r="C80" s="70"/>
      <c r="D80" s="24" t="s">
        <v>84</v>
      </c>
      <c r="E80" t="s">
        <v>155</v>
      </c>
      <c r="F80" s="24" t="s">
        <v>154</v>
      </c>
      <c r="G80" t="s">
        <v>156</v>
      </c>
      <c r="H80" s="26">
        <f t="shared" si="9"/>
        <v>190.48465619499225</v>
      </c>
      <c r="I80" s="26">
        <f t="shared" si="10"/>
        <v>299.48381636555291</v>
      </c>
      <c r="J80" s="57">
        <f>('[2]Capex_Projeto_nominal TERMINAIS'!M245)*1.022904</f>
        <v>7.4870954091388242</v>
      </c>
      <c r="K80" s="57">
        <f>('[2]Capex_Projeto_nominal TERMINAIS'!N245)*1.022904</f>
        <v>7.4870954091388242</v>
      </c>
      <c r="L80" s="57">
        <f>('[2]Capex_Projeto_nominal TERMINAIS'!O245)*1.022904</f>
        <v>71.127406386818819</v>
      </c>
      <c r="M80" s="57">
        <f>('[2]Capex_Projeto_nominal TERMINAIS'!P245)*1.022904</f>
        <v>71.127406386818819</v>
      </c>
      <c r="N80" s="57">
        <f>('[2]Capex_Projeto_nominal TERMINAIS'!Q245)*1.022904</f>
        <v>71.127406386818819</v>
      </c>
      <c r="O80" s="57">
        <f>('[2]Capex_Projeto_nominal TERMINAIS'!R245)*1.022904</f>
        <v>71.127406386818819</v>
      </c>
      <c r="P80" s="57">
        <f>('[2]Capex_Projeto_nominal TERMINAIS'!S245)*1.022904</f>
        <v>0</v>
      </c>
      <c r="Q80" s="57">
        <f>('[2]Capex_Projeto_nominal TERMINAIS'!T245)*1.022904</f>
        <v>0</v>
      </c>
      <c r="R80" s="57">
        <f>('[2]Capex_Projeto_nominal TERMINAIS'!U245)*1.022904</f>
        <v>0</v>
      </c>
      <c r="S80" s="57">
        <f>('[2]Capex_Projeto_nominal TERMINAIS'!V245)*1.022904</f>
        <v>0</v>
      </c>
      <c r="T80" s="57">
        <f>('[2]Capex_Projeto_nominal TERMINAIS'!W245)*1.022904</f>
        <v>0</v>
      </c>
      <c r="U80" s="57">
        <f>('[2]Capex_Projeto_nominal TERMINAIS'!X245)*1.022904</f>
        <v>0</v>
      </c>
      <c r="V80" s="57">
        <f>('[2]Capex_Projeto_nominal TERMINAIS'!Y245)*1.022904</f>
        <v>0</v>
      </c>
      <c r="W80" s="57">
        <f>('[2]Capex_Projeto_nominal TERMINAIS'!Z245)*1.022904</f>
        <v>0</v>
      </c>
      <c r="X80" s="57">
        <f>('[2]Capex_Projeto_nominal TERMINAIS'!AA245)*1.022904</f>
        <v>0</v>
      </c>
      <c r="Y80" s="57">
        <f>('[2]Capex_Projeto_nominal TERMINAIS'!AB245)*1.022904</f>
        <v>0</v>
      </c>
      <c r="Z80" s="57">
        <f>('[2]Capex_Projeto_nominal TERMINAIS'!AC245)*1.022904</f>
        <v>0</v>
      </c>
      <c r="AA80" s="57">
        <f>('[2]Capex_Projeto_nominal TERMINAIS'!AD245)*1.022904</f>
        <v>0</v>
      </c>
      <c r="AB80" s="57">
        <f>('[2]Capex_Projeto_nominal TERMINAIS'!AE245)*1.022904</f>
        <v>0</v>
      </c>
      <c r="AC80" s="58">
        <f>('[2]Capex_Projeto_nominal TERMINAIS'!AF245)*1.022904</f>
        <v>0</v>
      </c>
    </row>
    <row r="81" spans="1:29" customFormat="1" x14ac:dyDescent="0.3">
      <c r="A81" s="30"/>
      <c r="B81" s="77"/>
      <c r="C81" s="70" t="s">
        <v>252</v>
      </c>
      <c r="D81" s="24" t="s">
        <v>85</v>
      </c>
      <c r="E81" t="s">
        <v>32</v>
      </c>
      <c r="F81" s="24" t="s">
        <v>39</v>
      </c>
      <c r="G81" t="s">
        <v>175</v>
      </c>
      <c r="H81" s="26">
        <f t="shared" si="9"/>
        <v>0.10095320889125778</v>
      </c>
      <c r="I81" s="26">
        <f t="shared" si="10"/>
        <v>0.12413791242564784</v>
      </c>
      <c r="J81" s="57">
        <f>('[2]Capex_Projeto_nominal TERMINAIS'!M436)*1.022904</f>
        <v>6.2068956212823923E-3</v>
      </c>
      <c r="K81" s="57">
        <f>('[2]Capex_Projeto_nominal TERMINAIS'!N436)*1.022904</f>
        <v>0.11793101680436545</v>
      </c>
      <c r="L81" s="57">
        <f>('[2]Capex_Projeto_nominal TERMINAIS'!O436)*1.022904</f>
        <v>0</v>
      </c>
      <c r="M81" s="57">
        <f>('[2]Capex_Projeto_nominal TERMINAIS'!P436)*1.022904</f>
        <v>0</v>
      </c>
      <c r="N81" s="57">
        <f>('[2]Capex_Projeto_nominal TERMINAIS'!Q436)*1.022904</f>
        <v>0</v>
      </c>
      <c r="O81" s="57">
        <f>('[2]Capex_Projeto_nominal TERMINAIS'!R436)*1.022904</f>
        <v>0</v>
      </c>
      <c r="P81" s="57">
        <f>('[2]Capex_Projeto_nominal TERMINAIS'!S436)*1.022904</f>
        <v>0</v>
      </c>
      <c r="Q81" s="57">
        <f>('[2]Capex_Projeto_nominal TERMINAIS'!T436)*1.022904</f>
        <v>0</v>
      </c>
      <c r="R81" s="57">
        <f>('[2]Capex_Projeto_nominal TERMINAIS'!U436)*1.022904</f>
        <v>0</v>
      </c>
      <c r="S81" s="57">
        <f>('[2]Capex_Projeto_nominal TERMINAIS'!V436)*1.022904</f>
        <v>0</v>
      </c>
      <c r="T81" s="57">
        <f>('[2]Capex_Projeto_nominal TERMINAIS'!W436)*1.022904</f>
        <v>0</v>
      </c>
      <c r="U81" s="57">
        <f>('[2]Capex_Projeto_nominal TERMINAIS'!X436)*1.022904</f>
        <v>0</v>
      </c>
      <c r="V81" s="57">
        <f>('[2]Capex_Projeto_nominal TERMINAIS'!Y436)*1.022904</f>
        <v>0</v>
      </c>
      <c r="W81" s="57">
        <f>('[2]Capex_Projeto_nominal TERMINAIS'!Z436)*1.022904</f>
        <v>0</v>
      </c>
      <c r="X81" s="57">
        <f>('[2]Capex_Projeto_nominal TERMINAIS'!AA436)*1.022904</f>
        <v>0</v>
      </c>
      <c r="Y81" s="57">
        <f>('[2]Capex_Projeto_nominal TERMINAIS'!AB436)*1.022904</f>
        <v>0</v>
      </c>
      <c r="Z81" s="57">
        <f>('[2]Capex_Projeto_nominal TERMINAIS'!AC436)*1.022904</f>
        <v>0</v>
      </c>
      <c r="AA81" s="57">
        <f>('[2]Capex_Projeto_nominal TERMINAIS'!AD436)*1.022904</f>
        <v>0</v>
      </c>
      <c r="AB81" s="57">
        <f>('[2]Capex_Projeto_nominal TERMINAIS'!AE436)*1.022904</f>
        <v>0</v>
      </c>
      <c r="AC81" s="58">
        <f>('[2]Capex_Projeto_nominal TERMINAIS'!AF436)*1.022904</f>
        <v>0</v>
      </c>
    </row>
    <row r="82" spans="1:29" customFormat="1" x14ac:dyDescent="0.3">
      <c r="A82" s="30"/>
      <c r="B82" s="77"/>
      <c r="C82" s="70"/>
      <c r="D82" s="24" t="s">
        <v>85</v>
      </c>
      <c r="E82" t="s">
        <v>125</v>
      </c>
      <c r="F82" s="24" t="s">
        <v>144</v>
      </c>
      <c r="G82" t="s">
        <v>176</v>
      </c>
      <c r="H82" s="26">
        <f t="shared" si="9"/>
        <v>0.10455958382160201</v>
      </c>
      <c r="I82" s="26">
        <f t="shared" si="10"/>
        <v>0.12857251990562754</v>
      </c>
      <c r="J82" s="57">
        <f>('[2]Capex_Projeto_nominal TERMINAIS'!M441)*1.022904</f>
        <v>6.4286259952813767E-3</v>
      </c>
      <c r="K82" s="57">
        <f>('[2]Capex_Projeto_nominal TERMINAIS'!N441)*1.022904</f>
        <v>0.12214389391034616</v>
      </c>
      <c r="L82" s="57">
        <f>('[2]Capex_Projeto_nominal TERMINAIS'!O441)*1.022904</f>
        <v>0</v>
      </c>
      <c r="M82" s="57">
        <f>('[2]Capex_Projeto_nominal TERMINAIS'!P441)*1.022904</f>
        <v>0</v>
      </c>
      <c r="N82" s="57">
        <f>('[2]Capex_Projeto_nominal TERMINAIS'!Q441)*1.022904</f>
        <v>0</v>
      </c>
      <c r="O82" s="57">
        <f>('[2]Capex_Projeto_nominal TERMINAIS'!R441)*1.022904</f>
        <v>0</v>
      </c>
      <c r="P82" s="57">
        <f>('[2]Capex_Projeto_nominal TERMINAIS'!S441)*1.022904</f>
        <v>0</v>
      </c>
      <c r="Q82" s="57">
        <f>('[2]Capex_Projeto_nominal TERMINAIS'!T441)*1.022904</f>
        <v>0</v>
      </c>
      <c r="R82" s="57">
        <f>('[2]Capex_Projeto_nominal TERMINAIS'!U441)*1.022904</f>
        <v>0</v>
      </c>
      <c r="S82" s="57">
        <f>('[2]Capex_Projeto_nominal TERMINAIS'!V441)*1.022904</f>
        <v>0</v>
      </c>
      <c r="T82" s="57">
        <f>('[2]Capex_Projeto_nominal TERMINAIS'!W441)*1.022904</f>
        <v>0</v>
      </c>
      <c r="U82" s="57">
        <f>('[2]Capex_Projeto_nominal TERMINAIS'!X441)*1.022904</f>
        <v>0</v>
      </c>
      <c r="V82" s="57">
        <f>('[2]Capex_Projeto_nominal TERMINAIS'!Y441)*1.022904</f>
        <v>0</v>
      </c>
      <c r="W82" s="57">
        <f>('[2]Capex_Projeto_nominal TERMINAIS'!Z441)*1.022904</f>
        <v>0</v>
      </c>
      <c r="X82" s="57">
        <f>('[2]Capex_Projeto_nominal TERMINAIS'!AA441)*1.022904</f>
        <v>0</v>
      </c>
      <c r="Y82" s="57">
        <f>('[2]Capex_Projeto_nominal TERMINAIS'!AB441)*1.022904</f>
        <v>0</v>
      </c>
      <c r="Z82" s="57">
        <f>('[2]Capex_Projeto_nominal TERMINAIS'!AC441)*1.022904</f>
        <v>0</v>
      </c>
      <c r="AA82" s="57">
        <f>('[2]Capex_Projeto_nominal TERMINAIS'!AD441)*1.022904</f>
        <v>0</v>
      </c>
      <c r="AB82" s="57">
        <f>('[2]Capex_Projeto_nominal TERMINAIS'!AE441)*1.022904</f>
        <v>0</v>
      </c>
      <c r="AC82" s="58">
        <f>('[2]Capex_Projeto_nominal TERMINAIS'!AF441)*1.022904</f>
        <v>0</v>
      </c>
    </row>
    <row r="83" spans="1:29" customFormat="1" x14ac:dyDescent="0.3">
      <c r="A83" s="30"/>
      <c r="B83" s="77"/>
      <c r="C83" s="70" t="s">
        <v>253</v>
      </c>
      <c r="D83" s="24" t="s">
        <v>86</v>
      </c>
      <c r="E83" t="s">
        <v>34</v>
      </c>
      <c r="F83" s="24" t="s">
        <v>35</v>
      </c>
      <c r="G83" t="s">
        <v>178</v>
      </c>
      <c r="H83" s="26">
        <f t="shared" ref="H83:H104" si="11">NPV(11.2%,J83:AC83)</f>
        <v>1.6067962001355294</v>
      </c>
      <c r="I83" s="26">
        <f t="shared" ref="I83:I104" si="12">SUM(J83:AC83)</f>
        <v>2.3010971165754368</v>
      </c>
      <c r="J83" s="57">
        <f>('[2]Capex_Projeto_nominal TERMINAIS'!M384)*1.022904</f>
        <v>0.11505485582877183</v>
      </c>
      <c r="K83" s="57">
        <f>('[2]Capex_Projeto_nominal TERMINAIS'!N384)*1.022904</f>
        <v>0.34516456748631552</v>
      </c>
      <c r="L83" s="57">
        <f>('[2]Capex_Projeto_nominal TERMINAIS'!O384)*1.022904</f>
        <v>0.69032913497263104</v>
      </c>
      <c r="M83" s="57">
        <f>('[2]Capex_Projeto_nominal TERMINAIS'!P384)*1.022904</f>
        <v>0.69032913497263104</v>
      </c>
      <c r="N83" s="57">
        <f>('[2]Capex_Projeto_nominal TERMINAIS'!Q384)*1.022904</f>
        <v>0.46021942331508731</v>
      </c>
      <c r="O83" s="57">
        <f>('[2]Capex_Projeto_nominal TERMINAIS'!R384)*1.022904</f>
        <v>0</v>
      </c>
      <c r="P83" s="57">
        <f>('[2]Capex_Projeto_nominal TERMINAIS'!S384)*1.022904</f>
        <v>0</v>
      </c>
      <c r="Q83" s="57">
        <f>('[2]Capex_Projeto_nominal TERMINAIS'!T384)*1.022904</f>
        <v>0</v>
      </c>
      <c r="R83" s="57">
        <f>('[2]Capex_Projeto_nominal TERMINAIS'!U384)*1.022904</f>
        <v>0</v>
      </c>
      <c r="S83" s="57">
        <f>('[2]Capex_Projeto_nominal TERMINAIS'!V384)*1.022904</f>
        <v>0</v>
      </c>
      <c r="T83" s="57">
        <f>('[2]Capex_Projeto_nominal TERMINAIS'!W384)*1.022904</f>
        <v>0</v>
      </c>
      <c r="U83" s="57">
        <f>('[2]Capex_Projeto_nominal TERMINAIS'!X384)*1.022904</f>
        <v>0</v>
      </c>
      <c r="V83" s="57">
        <f>('[2]Capex_Projeto_nominal TERMINAIS'!Y384)*1.022904</f>
        <v>0</v>
      </c>
      <c r="W83" s="57">
        <f>('[2]Capex_Projeto_nominal TERMINAIS'!Z384)*1.022904</f>
        <v>0</v>
      </c>
      <c r="X83" s="57">
        <f>('[2]Capex_Projeto_nominal TERMINAIS'!AA384)*1.022904</f>
        <v>0</v>
      </c>
      <c r="Y83" s="57">
        <f>('[2]Capex_Projeto_nominal TERMINAIS'!AB384)*1.022904</f>
        <v>0</v>
      </c>
      <c r="Z83" s="57">
        <f>('[2]Capex_Projeto_nominal TERMINAIS'!AC384)*1.022904</f>
        <v>0</v>
      </c>
      <c r="AA83" s="57">
        <f>('[2]Capex_Projeto_nominal TERMINAIS'!AD384)*1.022904</f>
        <v>0</v>
      </c>
      <c r="AB83" s="57">
        <f>('[2]Capex_Projeto_nominal TERMINAIS'!AE384)*1.022904</f>
        <v>0</v>
      </c>
      <c r="AC83" s="58">
        <f>('[2]Capex_Projeto_nominal TERMINAIS'!AF384)*1.022904</f>
        <v>0</v>
      </c>
    </row>
    <row r="84" spans="1:29" customFormat="1" x14ac:dyDescent="0.3">
      <c r="A84" s="30"/>
      <c r="B84" s="77"/>
      <c r="C84" s="70"/>
      <c r="D84" s="24" t="s">
        <v>86</v>
      </c>
      <c r="E84" t="s">
        <v>36</v>
      </c>
      <c r="F84" s="24" t="s">
        <v>198</v>
      </c>
      <c r="G84" t="s">
        <v>179</v>
      </c>
      <c r="H84" s="26">
        <f t="shared" si="11"/>
        <v>2.9529485173525791</v>
      </c>
      <c r="I84" s="26">
        <f t="shared" si="12"/>
        <v>4.228925434415757</v>
      </c>
      <c r="J84" s="57">
        <f>('[2]Capex_Projeto_nominal TERMINAIS'!M409)*1.022904</f>
        <v>0.21144627172078787</v>
      </c>
      <c r="K84" s="57">
        <f>('[2]Capex_Projeto_nominal TERMINAIS'!N409)*1.022904</f>
        <v>0.63433881516236357</v>
      </c>
      <c r="L84" s="57">
        <f>('[2]Capex_Projeto_nominal TERMINAIS'!O409)*1.022904</f>
        <v>1.2686776303247271</v>
      </c>
      <c r="M84" s="57">
        <f>('[2]Capex_Projeto_nominal TERMINAIS'!P409)*1.022904</f>
        <v>1.2686776303247271</v>
      </c>
      <c r="N84" s="57">
        <f>('[2]Capex_Projeto_nominal TERMINAIS'!Q409)*1.022904</f>
        <v>0.84578508688315146</v>
      </c>
      <c r="O84" s="57">
        <f>('[2]Capex_Projeto_nominal TERMINAIS'!R409)*1.022904</f>
        <v>0</v>
      </c>
      <c r="P84" s="57">
        <f>('[2]Capex_Projeto_nominal TERMINAIS'!S409)*1.022904</f>
        <v>0</v>
      </c>
      <c r="Q84" s="57">
        <f>('[2]Capex_Projeto_nominal TERMINAIS'!T409)*1.022904</f>
        <v>0</v>
      </c>
      <c r="R84" s="57">
        <f>('[2]Capex_Projeto_nominal TERMINAIS'!U409)*1.022904</f>
        <v>0</v>
      </c>
      <c r="S84" s="57">
        <f>('[2]Capex_Projeto_nominal TERMINAIS'!V409)*1.022904</f>
        <v>0</v>
      </c>
      <c r="T84" s="57">
        <f>('[2]Capex_Projeto_nominal TERMINAIS'!W409)*1.022904</f>
        <v>0</v>
      </c>
      <c r="U84" s="57">
        <f>('[2]Capex_Projeto_nominal TERMINAIS'!X409)*1.022904</f>
        <v>0</v>
      </c>
      <c r="V84" s="57">
        <f>('[2]Capex_Projeto_nominal TERMINAIS'!Y409)*1.022904</f>
        <v>0</v>
      </c>
      <c r="W84" s="57">
        <f>('[2]Capex_Projeto_nominal TERMINAIS'!Z409)*1.022904</f>
        <v>0</v>
      </c>
      <c r="X84" s="57">
        <f>('[2]Capex_Projeto_nominal TERMINAIS'!AA409)*1.022904</f>
        <v>0</v>
      </c>
      <c r="Y84" s="57">
        <f>('[2]Capex_Projeto_nominal TERMINAIS'!AB409)*1.022904</f>
        <v>0</v>
      </c>
      <c r="Z84" s="57">
        <f>('[2]Capex_Projeto_nominal TERMINAIS'!AC409)*1.022904</f>
        <v>0</v>
      </c>
      <c r="AA84" s="57">
        <f>('[2]Capex_Projeto_nominal TERMINAIS'!AD409)*1.022904</f>
        <v>0</v>
      </c>
      <c r="AB84" s="57">
        <f>('[2]Capex_Projeto_nominal TERMINAIS'!AE409)*1.022904</f>
        <v>0</v>
      </c>
      <c r="AC84" s="58">
        <f>('[2]Capex_Projeto_nominal TERMINAIS'!AF409)*1.022904</f>
        <v>0</v>
      </c>
    </row>
    <row r="85" spans="1:29" customFormat="1" x14ac:dyDescent="0.3">
      <c r="A85" s="30"/>
      <c r="B85" s="77"/>
      <c r="C85" s="70" t="s">
        <v>254</v>
      </c>
      <c r="D85" s="24" t="s">
        <v>87</v>
      </c>
      <c r="E85" t="s">
        <v>38</v>
      </c>
      <c r="F85" s="24" t="s">
        <v>244</v>
      </c>
      <c r="G85" t="s">
        <v>114</v>
      </c>
      <c r="H85" s="26">
        <f t="shared" si="11"/>
        <v>1.2257120198602272</v>
      </c>
      <c r="I85" s="26">
        <f t="shared" si="12"/>
        <v>1.6598217195150129</v>
      </c>
      <c r="J85" s="57">
        <f>('[2]Capex_Projeto_nominal TERMINAIS'!M446)*1.022904</f>
        <v>8.2991085975750653E-2</v>
      </c>
      <c r="K85" s="57">
        <f>('[2]Capex_Projeto_nominal TERMINAIS'!N446)*1.022904</f>
        <v>0.52566553857040466</v>
      </c>
      <c r="L85" s="57">
        <f>('[2]Capex_Projeto_nominal TERMINAIS'!O446)*1.022904</f>
        <v>0.52566553857040466</v>
      </c>
      <c r="M85" s="57">
        <f>('[2]Capex_Projeto_nominal TERMINAIS'!P446)*1.022904</f>
        <v>0.52549955639845314</v>
      </c>
      <c r="N85" s="57">
        <f>('[2]Capex_Projeto_nominal TERMINAIS'!Q446)*1.022904</f>
        <v>0</v>
      </c>
      <c r="O85" s="57">
        <f>('[2]Capex_Projeto_nominal TERMINAIS'!R446)*1.022904</f>
        <v>0</v>
      </c>
      <c r="P85" s="57">
        <f>('[2]Capex_Projeto_nominal TERMINAIS'!S446)*1.022904</f>
        <v>0</v>
      </c>
      <c r="Q85" s="57">
        <f>('[2]Capex_Projeto_nominal TERMINAIS'!T446)*1.022904</f>
        <v>0</v>
      </c>
      <c r="R85" s="57">
        <f>('[2]Capex_Projeto_nominal TERMINAIS'!U446)*1.022904</f>
        <v>0</v>
      </c>
      <c r="S85" s="57">
        <f>('[2]Capex_Projeto_nominal TERMINAIS'!V446)*1.022904</f>
        <v>0</v>
      </c>
      <c r="T85" s="57">
        <f>('[2]Capex_Projeto_nominal TERMINAIS'!W446)*1.022904</f>
        <v>0</v>
      </c>
      <c r="U85" s="57">
        <f>('[2]Capex_Projeto_nominal TERMINAIS'!X446)*1.022904</f>
        <v>0</v>
      </c>
      <c r="V85" s="57">
        <f>('[2]Capex_Projeto_nominal TERMINAIS'!Y446)*1.022904</f>
        <v>0</v>
      </c>
      <c r="W85" s="57">
        <f>('[2]Capex_Projeto_nominal TERMINAIS'!Z446)*1.022904</f>
        <v>0</v>
      </c>
      <c r="X85" s="57">
        <f>('[2]Capex_Projeto_nominal TERMINAIS'!AA446)*1.022904</f>
        <v>0</v>
      </c>
      <c r="Y85" s="57">
        <f>('[2]Capex_Projeto_nominal TERMINAIS'!AB446)*1.022904</f>
        <v>0</v>
      </c>
      <c r="Z85" s="57">
        <f>('[2]Capex_Projeto_nominal TERMINAIS'!AC446)*1.022904</f>
        <v>0</v>
      </c>
      <c r="AA85" s="57">
        <f>('[2]Capex_Projeto_nominal TERMINAIS'!AD446)*1.022904</f>
        <v>0</v>
      </c>
      <c r="AB85" s="57">
        <f>('[2]Capex_Projeto_nominal TERMINAIS'!AE446)*1.022904</f>
        <v>0</v>
      </c>
      <c r="AC85" s="58">
        <f>('[2]Capex_Projeto_nominal TERMINAIS'!AF446)*1.022904</f>
        <v>0</v>
      </c>
    </row>
    <row r="86" spans="1:29" customFormat="1" x14ac:dyDescent="0.3">
      <c r="A86" s="30"/>
      <c r="B86" s="77"/>
      <c r="C86" s="70"/>
      <c r="D86" s="24" t="s">
        <v>87</v>
      </c>
      <c r="E86" t="s">
        <v>40</v>
      </c>
      <c r="F86" s="24" t="s">
        <v>245</v>
      </c>
      <c r="G86" t="s">
        <v>115</v>
      </c>
      <c r="H86" s="26">
        <f t="shared" si="11"/>
        <v>1.5660301337567546</v>
      </c>
      <c r="I86" s="26">
        <f t="shared" si="12"/>
        <v>2.1206700981204989</v>
      </c>
      <c r="J86" s="57">
        <f>('[2]Capex_Projeto_nominal TERMINAIS'!M471)*1.022904</f>
        <v>0.10603350490602496</v>
      </c>
      <c r="K86" s="57">
        <f>('[2]Capex_Projeto_nominal TERMINAIS'!N471)*1.022904</f>
        <v>0.67161622007476207</v>
      </c>
      <c r="L86" s="57">
        <f>('[2]Capex_Projeto_nominal TERMINAIS'!O471)*1.022904</f>
        <v>0.67161622007476207</v>
      </c>
      <c r="M86" s="57">
        <f>('[2]Capex_Projeto_nominal TERMINAIS'!P471)*1.022904</f>
        <v>0.67140415306495005</v>
      </c>
      <c r="N86" s="57">
        <f>('[2]Capex_Projeto_nominal TERMINAIS'!Q471)*1.022904</f>
        <v>0</v>
      </c>
      <c r="O86" s="57">
        <f>('[2]Capex_Projeto_nominal TERMINAIS'!R471)*1.022904</f>
        <v>0</v>
      </c>
      <c r="P86" s="57">
        <f>('[2]Capex_Projeto_nominal TERMINAIS'!S471)*1.022904</f>
        <v>0</v>
      </c>
      <c r="Q86" s="57">
        <f>('[2]Capex_Projeto_nominal TERMINAIS'!T471)*1.022904</f>
        <v>0</v>
      </c>
      <c r="R86" s="57">
        <f>('[2]Capex_Projeto_nominal TERMINAIS'!U471)*1.022904</f>
        <v>0</v>
      </c>
      <c r="S86" s="57">
        <f>('[2]Capex_Projeto_nominal TERMINAIS'!V471)*1.022904</f>
        <v>0</v>
      </c>
      <c r="T86" s="57">
        <f>('[2]Capex_Projeto_nominal TERMINAIS'!W471)*1.022904</f>
        <v>0</v>
      </c>
      <c r="U86" s="57">
        <f>('[2]Capex_Projeto_nominal TERMINAIS'!X471)*1.022904</f>
        <v>0</v>
      </c>
      <c r="V86" s="57">
        <f>('[2]Capex_Projeto_nominal TERMINAIS'!Y471)*1.022904</f>
        <v>0</v>
      </c>
      <c r="W86" s="57">
        <f>('[2]Capex_Projeto_nominal TERMINAIS'!Z471)*1.022904</f>
        <v>0</v>
      </c>
      <c r="X86" s="57">
        <f>('[2]Capex_Projeto_nominal TERMINAIS'!AA471)*1.022904</f>
        <v>0</v>
      </c>
      <c r="Y86" s="57">
        <f>('[2]Capex_Projeto_nominal TERMINAIS'!AB471)*1.022904</f>
        <v>0</v>
      </c>
      <c r="Z86" s="57">
        <f>('[2]Capex_Projeto_nominal TERMINAIS'!AC471)*1.022904</f>
        <v>0</v>
      </c>
      <c r="AA86" s="57">
        <f>('[2]Capex_Projeto_nominal TERMINAIS'!AD471)*1.022904</f>
        <v>0</v>
      </c>
      <c r="AB86" s="57">
        <f>('[2]Capex_Projeto_nominal TERMINAIS'!AE471)*1.022904</f>
        <v>0</v>
      </c>
      <c r="AC86" s="58">
        <f>('[2]Capex_Projeto_nominal TERMINAIS'!AF471)*1.022904</f>
        <v>0</v>
      </c>
    </row>
    <row r="87" spans="1:29" customFormat="1" x14ac:dyDescent="0.3">
      <c r="A87" s="30"/>
      <c r="B87" s="77"/>
      <c r="C87" s="70" t="s">
        <v>255</v>
      </c>
      <c r="D87" s="24" t="s">
        <v>88</v>
      </c>
      <c r="E87" t="s">
        <v>42</v>
      </c>
      <c r="F87" s="24" t="s">
        <v>44</v>
      </c>
      <c r="G87" t="s">
        <v>180</v>
      </c>
      <c r="H87" s="26">
        <f t="shared" si="11"/>
        <v>0.83138278285025913</v>
      </c>
      <c r="I87" s="26">
        <f t="shared" si="12"/>
        <v>1.1258331303327309</v>
      </c>
      <c r="J87" s="57">
        <f>('[2]Capex_Projeto_nominal TERMINAIS'!M499)*1.022904</f>
        <v>5.6291656516636555E-2</v>
      </c>
      <c r="K87" s="57">
        <f>('[2]Capex_Projeto_nominal TERMINAIS'!N499)*1.022904</f>
        <v>0.35655135237637592</v>
      </c>
      <c r="L87" s="57">
        <f>('[2]Capex_Projeto_nominal TERMINAIS'!O499)*1.022904</f>
        <v>0.35655135237637592</v>
      </c>
      <c r="M87" s="57">
        <f>('[2]Capex_Projeto_nominal TERMINAIS'!P499)*1.022904</f>
        <v>0.35643876906334265</v>
      </c>
      <c r="N87" s="57">
        <f>('[2]Capex_Projeto_nominal TERMINAIS'!Q499)*1.022904</f>
        <v>0</v>
      </c>
      <c r="O87" s="57">
        <f>('[2]Capex_Projeto_nominal TERMINAIS'!R499)*1.022904</f>
        <v>0</v>
      </c>
      <c r="P87" s="57">
        <f>('[2]Capex_Projeto_nominal TERMINAIS'!S499)*1.022904</f>
        <v>0</v>
      </c>
      <c r="Q87" s="57">
        <f>('[2]Capex_Projeto_nominal TERMINAIS'!T499)*1.022904</f>
        <v>0</v>
      </c>
      <c r="R87" s="57">
        <f>('[2]Capex_Projeto_nominal TERMINAIS'!U499)*1.022904</f>
        <v>0</v>
      </c>
      <c r="S87" s="57">
        <f>('[2]Capex_Projeto_nominal TERMINAIS'!V499)*1.022904</f>
        <v>0</v>
      </c>
      <c r="T87" s="57">
        <f>('[2]Capex_Projeto_nominal TERMINAIS'!W499)*1.022904</f>
        <v>0</v>
      </c>
      <c r="U87" s="57">
        <f>('[2]Capex_Projeto_nominal TERMINAIS'!X499)*1.022904</f>
        <v>0</v>
      </c>
      <c r="V87" s="57">
        <f>('[2]Capex_Projeto_nominal TERMINAIS'!Y499)*1.022904</f>
        <v>0</v>
      </c>
      <c r="W87" s="57">
        <f>('[2]Capex_Projeto_nominal TERMINAIS'!Z499)*1.022904</f>
        <v>0</v>
      </c>
      <c r="X87" s="57">
        <f>('[2]Capex_Projeto_nominal TERMINAIS'!AA499)*1.022904</f>
        <v>0</v>
      </c>
      <c r="Y87" s="57">
        <f>('[2]Capex_Projeto_nominal TERMINAIS'!AB499)*1.022904</f>
        <v>0</v>
      </c>
      <c r="Z87" s="57">
        <f>('[2]Capex_Projeto_nominal TERMINAIS'!AC499)*1.022904</f>
        <v>0</v>
      </c>
      <c r="AA87" s="57">
        <f>('[2]Capex_Projeto_nominal TERMINAIS'!AD499)*1.022904</f>
        <v>0</v>
      </c>
      <c r="AB87" s="57">
        <f>('[2]Capex_Projeto_nominal TERMINAIS'!AE499)*1.022904</f>
        <v>0</v>
      </c>
      <c r="AC87" s="58">
        <f>('[2]Capex_Projeto_nominal TERMINAIS'!AF499)*1.022904</f>
        <v>0</v>
      </c>
    </row>
    <row r="88" spans="1:29" customFormat="1" x14ac:dyDescent="0.3">
      <c r="A88" s="30"/>
      <c r="B88" s="77"/>
      <c r="C88" s="70"/>
      <c r="D88" s="24" t="s">
        <v>88</v>
      </c>
      <c r="E88" t="s">
        <v>43</v>
      </c>
      <c r="F88" s="24" t="s">
        <v>46</v>
      </c>
      <c r="G88" t="s">
        <v>181</v>
      </c>
      <c r="H88" s="26">
        <f t="shared" si="11"/>
        <v>0.78481212316468363</v>
      </c>
      <c r="I88" s="26">
        <f t="shared" si="12"/>
        <v>1.06276856770645</v>
      </c>
      <c r="J88" s="57">
        <f>('[2]Capex_Projeto_nominal TERMINAIS'!M527)*1.022904</f>
        <v>5.3138428385322511E-2</v>
      </c>
      <c r="K88" s="57">
        <f>('[2]Capex_Projeto_nominal TERMINAIS'!N527)*1.022904</f>
        <v>0.33657880539263274</v>
      </c>
      <c r="L88" s="57">
        <f>('[2]Capex_Projeto_nominal TERMINAIS'!O527)*1.022904</f>
        <v>0.33657880539263274</v>
      </c>
      <c r="M88" s="57">
        <f>('[2]Capex_Projeto_nominal TERMINAIS'!P527)*1.022904</f>
        <v>0.33647252853586213</v>
      </c>
      <c r="N88" s="57">
        <f>('[2]Capex_Projeto_nominal TERMINAIS'!Q527)*1.022904</f>
        <v>0</v>
      </c>
      <c r="O88" s="57">
        <f>('[2]Capex_Projeto_nominal TERMINAIS'!R527)*1.022904</f>
        <v>0</v>
      </c>
      <c r="P88" s="57">
        <f>('[2]Capex_Projeto_nominal TERMINAIS'!S527)*1.022904</f>
        <v>0</v>
      </c>
      <c r="Q88" s="57">
        <f>('[2]Capex_Projeto_nominal TERMINAIS'!T527)*1.022904</f>
        <v>0</v>
      </c>
      <c r="R88" s="57">
        <f>('[2]Capex_Projeto_nominal TERMINAIS'!U527)*1.022904</f>
        <v>0</v>
      </c>
      <c r="S88" s="57">
        <f>('[2]Capex_Projeto_nominal TERMINAIS'!V527)*1.022904</f>
        <v>0</v>
      </c>
      <c r="T88" s="57">
        <f>('[2]Capex_Projeto_nominal TERMINAIS'!W527)*1.022904</f>
        <v>0</v>
      </c>
      <c r="U88" s="57">
        <f>('[2]Capex_Projeto_nominal TERMINAIS'!X527)*1.022904</f>
        <v>0</v>
      </c>
      <c r="V88" s="57">
        <f>('[2]Capex_Projeto_nominal TERMINAIS'!Y527)*1.022904</f>
        <v>0</v>
      </c>
      <c r="W88" s="57">
        <f>('[2]Capex_Projeto_nominal TERMINAIS'!Z527)*1.022904</f>
        <v>0</v>
      </c>
      <c r="X88" s="57">
        <f>('[2]Capex_Projeto_nominal TERMINAIS'!AA527)*1.022904</f>
        <v>0</v>
      </c>
      <c r="Y88" s="57">
        <f>('[2]Capex_Projeto_nominal TERMINAIS'!AB527)*1.022904</f>
        <v>0</v>
      </c>
      <c r="Z88" s="57">
        <f>('[2]Capex_Projeto_nominal TERMINAIS'!AC527)*1.022904</f>
        <v>0</v>
      </c>
      <c r="AA88" s="57">
        <f>('[2]Capex_Projeto_nominal TERMINAIS'!AD527)*1.022904</f>
        <v>0</v>
      </c>
      <c r="AB88" s="57">
        <f>('[2]Capex_Projeto_nominal TERMINAIS'!AE527)*1.022904</f>
        <v>0</v>
      </c>
      <c r="AC88" s="58">
        <f>('[2]Capex_Projeto_nominal TERMINAIS'!AF527)*1.022904</f>
        <v>0</v>
      </c>
    </row>
    <row r="89" spans="1:29" customFormat="1" x14ac:dyDescent="0.3">
      <c r="A89" s="30"/>
      <c r="B89" s="77"/>
      <c r="C89" s="70" t="s">
        <v>256</v>
      </c>
      <c r="D89" s="24" t="s">
        <v>89</v>
      </c>
      <c r="E89" t="s">
        <v>45</v>
      </c>
      <c r="F89" s="24" t="s">
        <v>48</v>
      </c>
      <c r="G89" t="s">
        <v>182</v>
      </c>
      <c r="H89" s="26">
        <f t="shared" si="11"/>
        <v>0.91385116454324811</v>
      </c>
      <c r="I89" s="26">
        <f t="shared" si="12"/>
        <v>1.2375092898949802</v>
      </c>
      <c r="J89" s="57">
        <f>('[2]Capex_Projeto_nominal TERMINAIS'!M552)*1.022904</f>
        <v>6.1875464494749011E-2</v>
      </c>
      <c r="K89" s="57">
        <f>('[2]Capex_Projeto_nominal TERMINAIS'!N552)*1.022904</f>
        <v>0.39191919210974019</v>
      </c>
      <c r="L89" s="57">
        <f>('[2]Capex_Projeto_nominal TERMINAIS'!O552)*1.022904</f>
        <v>0.39191919210974019</v>
      </c>
      <c r="M89" s="57">
        <f>('[2]Capex_Projeto_nominal TERMINAIS'!P552)*1.022904</f>
        <v>0.39179544118075071</v>
      </c>
      <c r="N89" s="57">
        <f>('[2]Capex_Projeto_nominal TERMINAIS'!Q552)*1.022904</f>
        <v>0</v>
      </c>
      <c r="O89" s="57">
        <f>('[2]Capex_Projeto_nominal TERMINAIS'!R552)*1.022904</f>
        <v>0</v>
      </c>
      <c r="P89" s="57">
        <f>('[2]Capex_Projeto_nominal TERMINAIS'!S552)*1.022904</f>
        <v>0</v>
      </c>
      <c r="Q89" s="57">
        <f>('[2]Capex_Projeto_nominal TERMINAIS'!T552)*1.022904</f>
        <v>0</v>
      </c>
      <c r="R89" s="57">
        <f>('[2]Capex_Projeto_nominal TERMINAIS'!U552)*1.022904</f>
        <v>0</v>
      </c>
      <c r="S89" s="57">
        <f>('[2]Capex_Projeto_nominal TERMINAIS'!V552)*1.022904</f>
        <v>0</v>
      </c>
      <c r="T89" s="57">
        <f>('[2]Capex_Projeto_nominal TERMINAIS'!W552)*1.022904</f>
        <v>0</v>
      </c>
      <c r="U89" s="57">
        <f>('[2]Capex_Projeto_nominal TERMINAIS'!X552)*1.022904</f>
        <v>0</v>
      </c>
      <c r="V89" s="57">
        <f>('[2]Capex_Projeto_nominal TERMINAIS'!Y552)*1.022904</f>
        <v>0</v>
      </c>
      <c r="W89" s="57">
        <f>('[2]Capex_Projeto_nominal TERMINAIS'!Z552)*1.022904</f>
        <v>0</v>
      </c>
      <c r="X89" s="57">
        <f>('[2]Capex_Projeto_nominal TERMINAIS'!AA552)*1.022904</f>
        <v>0</v>
      </c>
      <c r="Y89" s="57">
        <f>('[2]Capex_Projeto_nominal TERMINAIS'!AB552)*1.022904</f>
        <v>0</v>
      </c>
      <c r="Z89" s="57">
        <f>('[2]Capex_Projeto_nominal TERMINAIS'!AC552)*1.022904</f>
        <v>0</v>
      </c>
      <c r="AA89" s="57">
        <f>('[2]Capex_Projeto_nominal TERMINAIS'!AD552)*1.022904</f>
        <v>0</v>
      </c>
      <c r="AB89" s="57">
        <f>('[2]Capex_Projeto_nominal TERMINAIS'!AE552)*1.022904</f>
        <v>0</v>
      </c>
      <c r="AC89" s="58">
        <f>('[2]Capex_Projeto_nominal TERMINAIS'!AF552)*1.022904</f>
        <v>0</v>
      </c>
    </row>
    <row r="90" spans="1:29" customFormat="1" x14ac:dyDescent="0.3">
      <c r="A90" s="30"/>
      <c r="B90" s="77"/>
      <c r="C90" s="70"/>
      <c r="D90" s="24" t="s">
        <v>89</v>
      </c>
      <c r="E90" t="s">
        <v>47</v>
      </c>
      <c r="F90" s="24" t="s">
        <v>50</v>
      </c>
      <c r="G90" t="s">
        <v>183</v>
      </c>
      <c r="H90" s="26">
        <f t="shared" si="11"/>
        <v>0.93836774588062788</v>
      </c>
      <c r="I90" s="26">
        <f t="shared" si="12"/>
        <v>1.2707088943148501</v>
      </c>
      <c r="J90" s="57">
        <f>('[2]Capex_Projeto_nominal TERMINAIS'!M577)*1.022904</f>
        <v>6.3535444715742517E-2</v>
      </c>
      <c r="K90" s="57">
        <f>('[2]Capex_Projeto_nominal TERMINAIS'!N577)*1.022904</f>
        <v>0.40243350682951301</v>
      </c>
      <c r="L90" s="57">
        <f>('[2]Capex_Projeto_nominal TERMINAIS'!O577)*1.022904</f>
        <v>0.40243350682951301</v>
      </c>
      <c r="M90" s="57">
        <f>('[2]Capex_Projeto_nominal TERMINAIS'!P577)*1.022904</f>
        <v>0.40230643594008153</v>
      </c>
      <c r="N90" s="57">
        <f>('[2]Capex_Projeto_nominal TERMINAIS'!Q577)*1.022904</f>
        <v>0</v>
      </c>
      <c r="O90" s="57">
        <f>('[2]Capex_Projeto_nominal TERMINAIS'!R577)*1.022904</f>
        <v>0</v>
      </c>
      <c r="P90" s="57">
        <f>('[2]Capex_Projeto_nominal TERMINAIS'!S577)*1.022904</f>
        <v>0</v>
      </c>
      <c r="Q90" s="57">
        <f>('[2]Capex_Projeto_nominal TERMINAIS'!T577)*1.022904</f>
        <v>0</v>
      </c>
      <c r="R90" s="57">
        <f>('[2]Capex_Projeto_nominal TERMINAIS'!U577)*1.022904</f>
        <v>0</v>
      </c>
      <c r="S90" s="57">
        <f>('[2]Capex_Projeto_nominal TERMINAIS'!V577)*1.022904</f>
        <v>0</v>
      </c>
      <c r="T90" s="57">
        <f>('[2]Capex_Projeto_nominal TERMINAIS'!W577)*1.022904</f>
        <v>0</v>
      </c>
      <c r="U90" s="57">
        <f>('[2]Capex_Projeto_nominal TERMINAIS'!X577)*1.022904</f>
        <v>0</v>
      </c>
      <c r="V90" s="57">
        <f>('[2]Capex_Projeto_nominal TERMINAIS'!Y577)*1.022904</f>
        <v>0</v>
      </c>
      <c r="W90" s="57">
        <f>('[2]Capex_Projeto_nominal TERMINAIS'!Z577)*1.022904</f>
        <v>0</v>
      </c>
      <c r="X90" s="57">
        <f>('[2]Capex_Projeto_nominal TERMINAIS'!AA577)*1.022904</f>
        <v>0</v>
      </c>
      <c r="Y90" s="57">
        <f>('[2]Capex_Projeto_nominal TERMINAIS'!AB577)*1.022904</f>
        <v>0</v>
      </c>
      <c r="Z90" s="57">
        <f>('[2]Capex_Projeto_nominal TERMINAIS'!AC577)*1.022904</f>
        <v>0</v>
      </c>
      <c r="AA90" s="57">
        <f>('[2]Capex_Projeto_nominal TERMINAIS'!AD577)*1.022904</f>
        <v>0</v>
      </c>
      <c r="AB90" s="57">
        <f>('[2]Capex_Projeto_nominal TERMINAIS'!AE577)*1.022904</f>
        <v>0</v>
      </c>
      <c r="AC90" s="58">
        <f>('[2]Capex_Projeto_nominal TERMINAIS'!AF577)*1.022904</f>
        <v>0</v>
      </c>
    </row>
    <row r="91" spans="1:29" customFormat="1" x14ac:dyDescent="0.3">
      <c r="A91" s="30"/>
      <c r="B91" s="77"/>
      <c r="C91" s="70" t="s">
        <v>257</v>
      </c>
      <c r="D91" s="24" t="s">
        <v>90</v>
      </c>
      <c r="E91" t="s">
        <v>49</v>
      </c>
      <c r="F91" s="24" t="s">
        <v>52</v>
      </c>
      <c r="G91" t="s">
        <v>184</v>
      </c>
      <c r="H91" s="26">
        <f t="shared" si="11"/>
        <v>1.0923170291242144</v>
      </c>
      <c r="I91" s="26">
        <f t="shared" si="12"/>
        <v>1.4791823039666645</v>
      </c>
      <c r="J91" s="57">
        <f>('[2]Capex_Projeto_nominal TERMINAIS'!M592)*1.022904</f>
        <v>7.3959115198333217E-2</v>
      </c>
      <c r="K91" s="57">
        <f>('[2]Capex_Projeto_nominal TERMINAIS'!N592)*1.022904</f>
        <v>0.46845703566624258</v>
      </c>
      <c r="L91" s="57">
        <f>('[2]Capex_Projeto_nominal TERMINAIS'!O592)*1.022904</f>
        <v>0.46845703566624258</v>
      </c>
      <c r="M91" s="57">
        <f>('[2]Capex_Projeto_nominal TERMINAIS'!P592)*1.022904</f>
        <v>0.46830911743584591</v>
      </c>
      <c r="N91" s="57">
        <f>('[2]Capex_Projeto_nominal TERMINAIS'!Q592)*1.022904</f>
        <v>0</v>
      </c>
      <c r="O91" s="57">
        <f>('[2]Capex_Projeto_nominal TERMINAIS'!R592)*1.022904</f>
        <v>0</v>
      </c>
      <c r="P91" s="57">
        <f>('[2]Capex_Projeto_nominal TERMINAIS'!S592)*1.022904</f>
        <v>0</v>
      </c>
      <c r="Q91" s="57">
        <f>('[2]Capex_Projeto_nominal TERMINAIS'!T592)*1.022904</f>
        <v>0</v>
      </c>
      <c r="R91" s="57">
        <f>('[2]Capex_Projeto_nominal TERMINAIS'!U592)*1.022904</f>
        <v>0</v>
      </c>
      <c r="S91" s="57">
        <f>('[2]Capex_Projeto_nominal TERMINAIS'!V592)*1.022904</f>
        <v>0</v>
      </c>
      <c r="T91" s="57">
        <f>('[2]Capex_Projeto_nominal TERMINAIS'!W592)*1.022904</f>
        <v>0</v>
      </c>
      <c r="U91" s="57">
        <f>('[2]Capex_Projeto_nominal TERMINAIS'!X592)*1.022904</f>
        <v>0</v>
      </c>
      <c r="V91" s="57">
        <f>('[2]Capex_Projeto_nominal TERMINAIS'!Y592)*1.022904</f>
        <v>0</v>
      </c>
      <c r="W91" s="57">
        <f>('[2]Capex_Projeto_nominal TERMINAIS'!Z592)*1.022904</f>
        <v>0</v>
      </c>
      <c r="X91" s="57">
        <f>('[2]Capex_Projeto_nominal TERMINAIS'!AA592)*1.022904</f>
        <v>0</v>
      </c>
      <c r="Y91" s="57">
        <f>('[2]Capex_Projeto_nominal TERMINAIS'!AB592)*1.022904</f>
        <v>0</v>
      </c>
      <c r="Z91" s="57">
        <f>('[2]Capex_Projeto_nominal TERMINAIS'!AC592)*1.022904</f>
        <v>0</v>
      </c>
      <c r="AA91" s="57">
        <f>('[2]Capex_Projeto_nominal TERMINAIS'!AD592)*1.022904</f>
        <v>0</v>
      </c>
      <c r="AB91" s="57">
        <f>('[2]Capex_Projeto_nominal TERMINAIS'!AE592)*1.022904</f>
        <v>0</v>
      </c>
      <c r="AC91" s="58">
        <f>('[2]Capex_Projeto_nominal TERMINAIS'!AF592)*1.022904</f>
        <v>0</v>
      </c>
    </row>
    <row r="92" spans="1:29" customFormat="1" x14ac:dyDescent="0.3">
      <c r="A92" s="30"/>
      <c r="B92" s="77"/>
      <c r="C92" s="70"/>
      <c r="D92" s="24" t="s">
        <v>90</v>
      </c>
      <c r="E92" t="s">
        <v>51</v>
      </c>
      <c r="F92" s="24" t="s">
        <v>53</v>
      </c>
      <c r="G92" t="s">
        <v>185</v>
      </c>
      <c r="H92" s="26">
        <f t="shared" si="11"/>
        <v>0.98964757532569625</v>
      </c>
      <c r="I92" s="26">
        <f t="shared" si="12"/>
        <v>1.3401504705634504</v>
      </c>
      <c r="J92" s="57">
        <f>('[2]Capex_Projeto_nominal TERMINAIS'!M621)*1.022904</f>
        <v>6.7007523528172533E-2</v>
      </c>
      <c r="K92" s="57">
        <f>('[2]Capex_Projeto_nominal TERMINAIS'!N621)*1.022904</f>
        <v>0.42442565402744475</v>
      </c>
      <c r="L92" s="57">
        <f>('[2]Capex_Projeto_nominal TERMINAIS'!O621)*1.022904</f>
        <v>0.42442565402744475</v>
      </c>
      <c r="M92" s="57">
        <f>('[2]Capex_Projeto_nominal TERMINAIS'!P621)*1.022904</f>
        <v>0.42429163898038841</v>
      </c>
      <c r="N92" s="57">
        <f>('[2]Capex_Projeto_nominal TERMINAIS'!Q621)*1.022904</f>
        <v>0</v>
      </c>
      <c r="O92" s="57">
        <f>('[2]Capex_Projeto_nominal TERMINAIS'!R621)*1.022904</f>
        <v>0</v>
      </c>
      <c r="P92" s="57">
        <f>('[2]Capex_Projeto_nominal TERMINAIS'!S621)*1.022904</f>
        <v>0</v>
      </c>
      <c r="Q92" s="57">
        <f>('[2]Capex_Projeto_nominal TERMINAIS'!T621)*1.022904</f>
        <v>0</v>
      </c>
      <c r="R92" s="57">
        <f>('[2]Capex_Projeto_nominal TERMINAIS'!U621)*1.022904</f>
        <v>0</v>
      </c>
      <c r="S92" s="57">
        <f>('[2]Capex_Projeto_nominal TERMINAIS'!V621)*1.022904</f>
        <v>0</v>
      </c>
      <c r="T92" s="57">
        <f>('[2]Capex_Projeto_nominal TERMINAIS'!W621)*1.022904</f>
        <v>0</v>
      </c>
      <c r="U92" s="57">
        <f>('[2]Capex_Projeto_nominal TERMINAIS'!X621)*1.022904</f>
        <v>0</v>
      </c>
      <c r="V92" s="57">
        <f>('[2]Capex_Projeto_nominal TERMINAIS'!Y621)*1.022904</f>
        <v>0</v>
      </c>
      <c r="W92" s="57">
        <f>('[2]Capex_Projeto_nominal TERMINAIS'!Z621)*1.022904</f>
        <v>0</v>
      </c>
      <c r="X92" s="57">
        <f>('[2]Capex_Projeto_nominal TERMINAIS'!AA621)*1.022904</f>
        <v>0</v>
      </c>
      <c r="Y92" s="57">
        <f>('[2]Capex_Projeto_nominal TERMINAIS'!AB621)*1.022904</f>
        <v>0</v>
      </c>
      <c r="Z92" s="57">
        <f>('[2]Capex_Projeto_nominal TERMINAIS'!AC621)*1.022904</f>
        <v>0</v>
      </c>
      <c r="AA92" s="57">
        <f>('[2]Capex_Projeto_nominal TERMINAIS'!AD621)*1.022904</f>
        <v>0</v>
      </c>
      <c r="AB92" s="57">
        <f>('[2]Capex_Projeto_nominal TERMINAIS'!AE621)*1.022904</f>
        <v>0</v>
      </c>
      <c r="AC92" s="58">
        <f>('[2]Capex_Projeto_nominal TERMINAIS'!AF621)*1.022904</f>
        <v>0</v>
      </c>
    </row>
    <row r="93" spans="1:29" customFormat="1" x14ac:dyDescent="0.3">
      <c r="A93" s="30"/>
      <c r="B93" s="77"/>
      <c r="C93" s="70" t="s">
        <v>258</v>
      </c>
      <c r="D93" s="24" t="s">
        <v>91</v>
      </c>
      <c r="E93" t="s">
        <v>54</v>
      </c>
      <c r="F93" s="24" t="s">
        <v>55</v>
      </c>
      <c r="G93" t="s">
        <v>186</v>
      </c>
      <c r="H93" s="26">
        <f t="shared" si="11"/>
        <v>0.55236067937149258</v>
      </c>
      <c r="I93" s="26">
        <f t="shared" si="12"/>
        <v>0.71314266124937509</v>
      </c>
      <c r="J93" s="57">
        <f>('[2]Capex_Projeto_nominal TERMINAIS'!M648)*1.022904</f>
        <v>3.5657133062468753E-2</v>
      </c>
      <c r="K93" s="57">
        <f>('[2]Capex_Projeto_nominal TERMINAIS'!N648)*1.022904</f>
        <v>0.33874276409345316</v>
      </c>
      <c r="L93" s="57">
        <f>('[2]Capex_Projeto_nominal TERMINAIS'!O648)*1.022904</f>
        <v>0.33874276409345316</v>
      </c>
      <c r="M93" s="57">
        <f>('[2]Capex_Projeto_nominal TERMINAIS'!P648)*1.022904</f>
        <v>0</v>
      </c>
      <c r="N93" s="57">
        <f>('[2]Capex_Projeto_nominal TERMINAIS'!Q648)*1.022904</f>
        <v>0</v>
      </c>
      <c r="O93" s="57">
        <f>('[2]Capex_Projeto_nominal TERMINAIS'!R648)*1.022904</f>
        <v>0</v>
      </c>
      <c r="P93" s="57">
        <f>('[2]Capex_Projeto_nominal TERMINAIS'!S648)*1.022904</f>
        <v>0</v>
      </c>
      <c r="Q93" s="57">
        <f>('[2]Capex_Projeto_nominal TERMINAIS'!T648)*1.022904</f>
        <v>0</v>
      </c>
      <c r="R93" s="57">
        <f>('[2]Capex_Projeto_nominal TERMINAIS'!U648)*1.022904</f>
        <v>0</v>
      </c>
      <c r="S93" s="57">
        <f>('[2]Capex_Projeto_nominal TERMINAIS'!V648)*1.022904</f>
        <v>0</v>
      </c>
      <c r="T93" s="57">
        <f>('[2]Capex_Projeto_nominal TERMINAIS'!W648)*1.022904</f>
        <v>0</v>
      </c>
      <c r="U93" s="57">
        <f>('[2]Capex_Projeto_nominal TERMINAIS'!X648)*1.022904</f>
        <v>0</v>
      </c>
      <c r="V93" s="57">
        <f>('[2]Capex_Projeto_nominal TERMINAIS'!Y648)*1.022904</f>
        <v>0</v>
      </c>
      <c r="W93" s="57">
        <f>('[2]Capex_Projeto_nominal TERMINAIS'!Z648)*1.022904</f>
        <v>0</v>
      </c>
      <c r="X93" s="57">
        <f>('[2]Capex_Projeto_nominal TERMINAIS'!AA648)*1.022904</f>
        <v>0</v>
      </c>
      <c r="Y93" s="57">
        <f>('[2]Capex_Projeto_nominal TERMINAIS'!AB648)*1.022904</f>
        <v>0</v>
      </c>
      <c r="Z93" s="57">
        <f>('[2]Capex_Projeto_nominal TERMINAIS'!AC648)*1.022904</f>
        <v>0</v>
      </c>
      <c r="AA93" s="57">
        <f>('[2]Capex_Projeto_nominal TERMINAIS'!AD648)*1.022904</f>
        <v>0</v>
      </c>
      <c r="AB93" s="57">
        <f>('[2]Capex_Projeto_nominal TERMINAIS'!AE648)*1.022904</f>
        <v>0</v>
      </c>
      <c r="AC93" s="58">
        <f>('[2]Capex_Projeto_nominal TERMINAIS'!AF648)*1.022904</f>
        <v>0</v>
      </c>
    </row>
    <row r="94" spans="1:29" customFormat="1" x14ac:dyDescent="0.3">
      <c r="A94" s="30"/>
      <c r="B94" s="77"/>
      <c r="C94" s="70"/>
      <c r="D94" s="24" t="s">
        <v>91</v>
      </c>
      <c r="E94" t="s">
        <v>56</v>
      </c>
      <c r="F94" s="24" t="s">
        <v>57</v>
      </c>
      <c r="G94" t="s">
        <v>187</v>
      </c>
      <c r="H94" s="26">
        <f t="shared" si="11"/>
        <v>8.9598853793328298E-2</v>
      </c>
      <c r="I94" s="26">
        <f t="shared" si="12"/>
        <v>0.11017593980212546</v>
      </c>
      <c r="J94" s="57">
        <f>('[2]Capex_Projeto_nominal TERMINAIS'!M670)*1.022904</f>
        <v>5.5087969901062746E-3</v>
      </c>
      <c r="K94" s="57">
        <f>('[2]Capex_Projeto_nominal TERMINAIS'!N670)*1.022904</f>
        <v>0.10466714281201919</v>
      </c>
      <c r="L94" s="57">
        <f>('[2]Capex_Projeto_nominal TERMINAIS'!O670)*1.022904</f>
        <v>0</v>
      </c>
      <c r="M94" s="57">
        <f>('[2]Capex_Projeto_nominal TERMINAIS'!P670)*1.022904</f>
        <v>0</v>
      </c>
      <c r="N94" s="57">
        <f>('[2]Capex_Projeto_nominal TERMINAIS'!Q670)*1.022904</f>
        <v>0</v>
      </c>
      <c r="O94" s="57">
        <f>('[2]Capex_Projeto_nominal TERMINAIS'!R670)*1.022904</f>
        <v>0</v>
      </c>
      <c r="P94" s="57">
        <f>('[2]Capex_Projeto_nominal TERMINAIS'!S670)*1.022904</f>
        <v>0</v>
      </c>
      <c r="Q94" s="57">
        <f>('[2]Capex_Projeto_nominal TERMINAIS'!T670)*1.022904</f>
        <v>0</v>
      </c>
      <c r="R94" s="57">
        <f>('[2]Capex_Projeto_nominal TERMINAIS'!U670)*1.022904</f>
        <v>0</v>
      </c>
      <c r="S94" s="57">
        <f>('[2]Capex_Projeto_nominal TERMINAIS'!V670)*1.022904</f>
        <v>0</v>
      </c>
      <c r="T94" s="57">
        <f>('[2]Capex_Projeto_nominal TERMINAIS'!W670)*1.022904</f>
        <v>0</v>
      </c>
      <c r="U94" s="57">
        <f>('[2]Capex_Projeto_nominal TERMINAIS'!X670)*1.022904</f>
        <v>0</v>
      </c>
      <c r="V94" s="57">
        <f>('[2]Capex_Projeto_nominal TERMINAIS'!Y670)*1.022904</f>
        <v>0</v>
      </c>
      <c r="W94" s="57">
        <f>('[2]Capex_Projeto_nominal TERMINAIS'!Z670)*1.022904</f>
        <v>0</v>
      </c>
      <c r="X94" s="57">
        <f>('[2]Capex_Projeto_nominal TERMINAIS'!AA670)*1.022904</f>
        <v>0</v>
      </c>
      <c r="Y94" s="57">
        <f>('[2]Capex_Projeto_nominal TERMINAIS'!AB670)*1.022904</f>
        <v>0</v>
      </c>
      <c r="Z94" s="57">
        <f>('[2]Capex_Projeto_nominal TERMINAIS'!AC670)*1.022904</f>
        <v>0</v>
      </c>
      <c r="AA94" s="57">
        <f>('[2]Capex_Projeto_nominal TERMINAIS'!AD670)*1.022904</f>
        <v>0</v>
      </c>
      <c r="AB94" s="57">
        <f>('[2]Capex_Projeto_nominal TERMINAIS'!AE670)*1.022904</f>
        <v>0</v>
      </c>
      <c r="AC94" s="58">
        <f>('[2]Capex_Projeto_nominal TERMINAIS'!AF670)*1.022904</f>
        <v>0</v>
      </c>
    </row>
    <row r="95" spans="1:29" customFormat="1" x14ac:dyDescent="0.3">
      <c r="A95" s="30"/>
      <c r="B95" s="77"/>
      <c r="C95" s="70" t="s">
        <v>259</v>
      </c>
      <c r="D95" s="24" t="s">
        <v>92</v>
      </c>
      <c r="E95" t="s">
        <v>58</v>
      </c>
      <c r="F95" s="24" t="s">
        <v>59</v>
      </c>
      <c r="G95" t="s">
        <v>188</v>
      </c>
      <c r="H95" s="26">
        <f t="shared" si="11"/>
        <v>0.77422631914785278</v>
      </c>
      <c r="I95" s="26">
        <f t="shared" si="12"/>
        <v>1.1658581584791849</v>
      </c>
      <c r="J95" s="57">
        <f>('[2]Capex_Projeto_nominal TERMINAIS'!M675)*1.022904</f>
        <v>0</v>
      </c>
      <c r="K95" s="57">
        <f>('[2]Capex_Projeto_nominal TERMINAIS'!N675)*1.022904</f>
        <v>5.8292907923959261E-2</v>
      </c>
      <c r="L95" s="57">
        <f>('[2]Capex_Projeto_nominal TERMINAIS'!O675)*1.022904</f>
        <v>0.36922727879035788</v>
      </c>
      <c r="M95" s="57">
        <f>('[2]Capex_Projeto_nominal TERMINAIS'!P675)*1.022904</f>
        <v>0.36922727879035788</v>
      </c>
      <c r="N95" s="57">
        <f>('[2]Capex_Projeto_nominal TERMINAIS'!Q675)*1.022904</f>
        <v>0.36911069297450999</v>
      </c>
      <c r="O95" s="57">
        <f>('[2]Capex_Projeto_nominal TERMINAIS'!R675)*1.022904</f>
        <v>0</v>
      </c>
      <c r="P95" s="57">
        <f>('[2]Capex_Projeto_nominal TERMINAIS'!S675)*1.022904</f>
        <v>0</v>
      </c>
      <c r="Q95" s="57">
        <f>('[2]Capex_Projeto_nominal TERMINAIS'!T675)*1.022904</f>
        <v>0</v>
      </c>
      <c r="R95" s="57">
        <f>('[2]Capex_Projeto_nominal TERMINAIS'!U675)*1.022904</f>
        <v>0</v>
      </c>
      <c r="S95" s="57">
        <f>('[2]Capex_Projeto_nominal TERMINAIS'!V675)*1.022904</f>
        <v>0</v>
      </c>
      <c r="T95" s="57">
        <f>('[2]Capex_Projeto_nominal TERMINAIS'!W675)*1.022904</f>
        <v>0</v>
      </c>
      <c r="U95" s="57">
        <f>('[2]Capex_Projeto_nominal TERMINAIS'!X675)*1.022904</f>
        <v>0</v>
      </c>
      <c r="V95" s="57">
        <f>('[2]Capex_Projeto_nominal TERMINAIS'!Y675)*1.022904</f>
        <v>0</v>
      </c>
      <c r="W95" s="57">
        <f>('[2]Capex_Projeto_nominal TERMINAIS'!Z675)*1.022904</f>
        <v>0</v>
      </c>
      <c r="X95" s="57">
        <f>('[2]Capex_Projeto_nominal TERMINAIS'!AA675)*1.022904</f>
        <v>0</v>
      </c>
      <c r="Y95" s="57">
        <f>('[2]Capex_Projeto_nominal TERMINAIS'!AB675)*1.022904</f>
        <v>0</v>
      </c>
      <c r="Z95" s="57">
        <f>('[2]Capex_Projeto_nominal TERMINAIS'!AC675)*1.022904</f>
        <v>0</v>
      </c>
      <c r="AA95" s="57">
        <f>('[2]Capex_Projeto_nominal TERMINAIS'!AD675)*1.022904</f>
        <v>0</v>
      </c>
      <c r="AB95" s="57">
        <f>('[2]Capex_Projeto_nominal TERMINAIS'!AE675)*1.022904</f>
        <v>0</v>
      </c>
      <c r="AC95" s="58">
        <f>('[2]Capex_Projeto_nominal TERMINAIS'!AF675)*1.022904</f>
        <v>0</v>
      </c>
    </row>
    <row r="96" spans="1:29" customFormat="1" x14ac:dyDescent="0.3">
      <c r="A96" s="30"/>
      <c r="B96" s="77"/>
      <c r="C96" s="70"/>
      <c r="D96" s="24" t="s">
        <v>92</v>
      </c>
      <c r="E96" t="s">
        <v>60</v>
      </c>
      <c r="F96" s="24" t="s">
        <v>61</v>
      </c>
      <c r="G96" t="s">
        <v>112</v>
      </c>
      <c r="H96" s="26">
        <f t="shared" si="11"/>
        <v>1.1318024548987964</v>
      </c>
      <c r="I96" s="26">
        <f t="shared" si="12"/>
        <v>1.7043093126604818</v>
      </c>
      <c r="J96" s="57">
        <f>('[2]Capex_Projeto_nominal TERMINAIS'!M695)*1.022904</f>
        <v>0</v>
      </c>
      <c r="K96" s="57">
        <f>('[2]Capex_Projeto_nominal TERMINAIS'!N695)*1.022904</f>
        <v>8.5215465633024096E-2</v>
      </c>
      <c r="L96" s="57">
        <f>('[2]Capex_Projeto_nominal TERMINAIS'!O695)*1.022904</f>
        <v>0.53975475931957462</v>
      </c>
      <c r="M96" s="57">
        <f>('[2]Capex_Projeto_nominal TERMINAIS'!P695)*1.022904</f>
        <v>0.53975475931957462</v>
      </c>
      <c r="N96" s="57">
        <f>('[2]Capex_Projeto_nominal TERMINAIS'!Q695)*1.022904</f>
        <v>0.53958432838830861</v>
      </c>
      <c r="O96" s="57">
        <f>('[2]Capex_Projeto_nominal TERMINAIS'!R695)*1.022904</f>
        <v>0</v>
      </c>
      <c r="P96" s="57">
        <f>('[2]Capex_Projeto_nominal TERMINAIS'!S695)*1.022904</f>
        <v>0</v>
      </c>
      <c r="Q96" s="57">
        <f>('[2]Capex_Projeto_nominal TERMINAIS'!T695)*1.022904</f>
        <v>0</v>
      </c>
      <c r="R96" s="57">
        <f>('[2]Capex_Projeto_nominal TERMINAIS'!U695)*1.022904</f>
        <v>0</v>
      </c>
      <c r="S96" s="57">
        <f>('[2]Capex_Projeto_nominal TERMINAIS'!V695)*1.022904</f>
        <v>0</v>
      </c>
      <c r="T96" s="57">
        <f>('[2]Capex_Projeto_nominal TERMINAIS'!W695)*1.022904</f>
        <v>0</v>
      </c>
      <c r="U96" s="57">
        <f>('[2]Capex_Projeto_nominal TERMINAIS'!X695)*1.022904</f>
        <v>0</v>
      </c>
      <c r="V96" s="57">
        <f>('[2]Capex_Projeto_nominal TERMINAIS'!Y695)*1.022904</f>
        <v>0</v>
      </c>
      <c r="W96" s="57">
        <f>('[2]Capex_Projeto_nominal TERMINAIS'!Z695)*1.022904</f>
        <v>0</v>
      </c>
      <c r="X96" s="57">
        <f>('[2]Capex_Projeto_nominal TERMINAIS'!AA695)*1.022904</f>
        <v>0</v>
      </c>
      <c r="Y96" s="57">
        <f>('[2]Capex_Projeto_nominal TERMINAIS'!AB695)*1.022904</f>
        <v>0</v>
      </c>
      <c r="Z96" s="57">
        <f>('[2]Capex_Projeto_nominal TERMINAIS'!AC695)*1.022904</f>
        <v>0</v>
      </c>
      <c r="AA96" s="57">
        <f>('[2]Capex_Projeto_nominal TERMINAIS'!AD695)*1.022904</f>
        <v>0</v>
      </c>
      <c r="AB96" s="57">
        <f>('[2]Capex_Projeto_nominal TERMINAIS'!AE695)*1.022904</f>
        <v>0</v>
      </c>
      <c r="AC96" s="58">
        <f>('[2]Capex_Projeto_nominal TERMINAIS'!AF695)*1.022904</f>
        <v>0</v>
      </c>
    </row>
    <row r="97" spans="1:29" customFormat="1" x14ac:dyDescent="0.3">
      <c r="A97" s="30"/>
      <c r="B97" s="77"/>
      <c r="C97" s="70" t="s">
        <v>260</v>
      </c>
      <c r="D97" s="24" t="s">
        <v>93</v>
      </c>
      <c r="E97" t="s">
        <v>62</v>
      </c>
      <c r="F97" s="24" t="s">
        <v>63</v>
      </c>
      <c r="G97" t="s">
        <v>111</v>
      </c>
      <c r="H97" s="26">
        <f t="shared" si="11"/>
        <v>1.7269993908373231</v>
      </c>
      <c r="I97" s="26">
        <f t="shared" si="12"/>
        <v>2.7249242504288613</v>
      </c>
      <c r="J97" s="57">
        <f>('[2]Capex_Projeto_nominal TERMINAIS'!M720)*1.022904</f>
        <v>0</v>
      </c>
      <c r="K97" s="57">
        <f>('[2]Capex_Projeto_nominal TERMINAIS'!N720)*1.022904</f>
        <v>0.13624621252144306</v>
      </c>
      <c r="L97" s="57">
        <f>('[2]Capex_Projeto_nominal TERMINAIS'!O720)*1.022904</f>
        <v>0.64716950947685459</v>
      </c>
      <c r="M97" s="57">
        <f>('[2]Capex_Projeto_nominal TERMINAIS'!P720)*1.022904</f>
        <v>0.64716950947685459</v>
      </c>
      <c r="N97" s="57">
        <f>('[2]Capex_Projeto_nominal TERMINAIS'!Q720)*1.022904</f>
        <v>0.64716950947685459</v>
      </c>
      <c r="O97" s="57">
        <f>('[2]Capex_Projeto_nominal TERMINAIS'!R720)*1.022904</f>
        <v>0.64716950947685459</v>
      </c>
      <c r="P97" s="57">
        <f>('[2]Capex_Projeto_nominal TERMINAIS'!S720)*1.022904</f>
        <v>0</v>
      </c>
      <c r="Q97" s="57">
        <f>('[2]Capex_Projeto_nominal TERMINAIS'!T720)*1.022904</f>
        <v>0</v>
      </c>
      <c r="R97" s="57">
        <f>('[2]Capex_Projeto_nominal TERMINAIS'!U720)*1.022904</f>
        <v>0</v>
      </c>
      <c r="S97" s="57">
        <f>('[2]Capex_Projeto_nominal TERMINAIS'!V720)*1.022904</f>
        <v>0</v>
      </c>
      <c r="T97" s="57">
        <f>('[2]Capex_Projeto_nominal TERMINAIS'!W720)*1.022904</f>
        <v>0</v>
      </c>
      <c r="U97" s="57">
        <f>('[2]Capex_Projeto_nominal TERMINAIS'!X720)*1.022904</f>
        <v>0</v>
      </c>
      <c r="V97" s="57">
        <f>('[2]Capex_Projeto_nominal TERMINAIS'!Y720)*1.022904</f>
        <v>0</v>
      </c>
      <c r="W97" s="57">
        <f>('[2]Capex_Projeto_nominal TERMINAIS'!Z720)*1.022904</f>
        <v>0</v>
      </c>
      <c r="X97" s="57">
        <f>('[2]Capex_Projeto_nominal TERMINAIS'!AA720)*1.022904</f>
        <v>0</v>
      </c>
      <c r="Y97" s="57">
        <f>('[2]Capex_Projeto_nominal TERMINAIS'!AB720)*1.022904</f>
        <v>0</v>
      </c>
      <c r="Z97" s="57">
        <f>('[2]Capex_Projeto_nominal TERMINAIS'!AC720)*1.022904</f>
        <v>0</v>
      </c>
      <c r="AA97" s="57">
        <f>('[2]Capex_Projeto_nominal TERMINAIS'!AD720)*1.022904</f>
        <v>0</v>
      </c>
      <c r="AB97" s="57">
        <f>('[2]Capex_Projeto_nominal TERMINAIS'!AE720)*1.022904</f>
        <v>0</v>
      </c>
      <c r="AC97" s="58">
        <f>('[2]Capex_Projeto_nominal TERMINAIS'!AF720)*1.022904</f>
        <v>0</v>
      </c>
    </row>
    <row r="98" spans="1:29" customFormat="1" x14ac:dyDescent="0.3">
      <c r="A98" s="30"/>
      <c r="B98" s="77"/>
      <c r="C98" s="70"/>
      <c r="D98" s="24" t="s">
        <v>93</v>
      </c>
      <c r="E98" t="s">
        <v>64</v>
      </c>
      <c r="F98" s="24" t="s">
        <v>65</v>
      </c>
      <c r="G98" t="s">
        <v>111</v>
      </c>
      <c r="H98" s="26">
        <f t="shared" si="11"/>
        <v>0.85458982754303603</v>
      </c>
      <c r="I98" s="26">
        <f t="shared" si="12"/>
        <v>1.286872453123233</v>
      </c>
      <c r="J98" s="57">
        <f>('[2]Capex_Projeto_nominal TERMINAIS'!M745)*1.022904</f>
        <v>0</v>
      </c>
      <c r="K98" s="57">
        <f>('[2]Capex_Projeto_nominal TERMINAIS'!N745)*1.022904</f>
        <v>6.4343622656161642E-2</v>
      </c>
      <c r="L98" s="57">
        <f>('[2]Capex_Projeto_nominal TERMINAIS'!O745)*1.022904</f>
        <v>0.40755250590412789</v>
      </c>
      <c r="M98" s="57">
        <f>('[2]Capex_Projeto_nominal TERMINAIS'!P745)*1.022904</f>
        <v>0.40755250590412789</v>
      </c>
      <c r="N98" s="57">
        <f>('[2]Capex_Projeto_nominal TERMINAIS'!Q745)*1.022904</f>
        <v>0.40742381865881555</v>
      </c>
      <c r="O98" s="57">
        <f>('[2]Capex_Projeto_nominal TERMINAIS'!R745)*1.022904</f>
        <v>0</v>
      </c>
      <c r="P98" s="57">
        <f>('[2]Capex_Projeto_nominal TERMINAIS'!S745)*1.022904</f>
        <v>0</v>
      </c>
      <c r="Q98" s="57">
        <f>('[2]Capex_Projeto_nominal TERMINAIS'!T745)*1.022904</f>
        <v>0</v>
      </c>
      <c r="R98" s="57">
        <f>('[2]Capex_Projeto_nominal TERMINAIS'!U745)*1.022904</f>
        <v>0</v>
      </c>
      <c r="S98" s="57">
        <f>('[2]Capex_Projeto_nominal TERMINAIS'!V745)*1.022904</f>
        <v>0</v>
      </c>
      <c r="T98" s="57">
        <f>('[2]Capex_Projeto_nominal TERMINAIS'!W745)*1.022904</f>
        <v>0</v>
      </c>
      <c r="U98" s="57">
        <f>('[2]Capex_Projeto_nominal TERMINAIS'!X745)*1.022904</f>
        <v>0</v>
      </c>
      <c r="V98" s="57">
        <f>('[2]Capex_Projeto_nominal TERMINAIS'!Y745)*1.022904</f>
        <v>0</v>
      </c>
      <c r="W98" s="57">
        <f>('[2]Capex_Projeto_nominal TERMINAIS'!Z745)*1.022904</f>
        <v>0</v>
      </c>
      <c r="X98" s="57">
        <f>('[2]Capex_Projeto_nominal TERMINAIS'!AA745)*1.022904</f>
        <v>0</v>
      </c>
      <c r="Y98" s="57">
        <f>('[2]Capex_Projeto_nominal TERMINAIS'!AB745)*1.022904</f>
        <v>0</v>
      </c>
      <c r="Z98" s="57">
        <f>('[2]Capex_Projeto_nominal TERMINAIS'!AC745)*1.022904</f>
        <v>0</v>
      </c>
      <c r="AA98" s="57">
        <f>('[2]Capex_Projeto_nominal TERMINAIS'!AD745)*1.022904</f>
        <v>0</v>
      </c>
      <c r="AB98" s="57">
        <f>('[2]Capex_Projeto_nominal TERMINAIS'!AE745)*1.022904</f>
        <v>0</v>
      </c>
      <c r="AC98" s="58">
        <f>('[2]Capex_Projeto_nominal TERMINAIS'!AF745)*1.022904</f>
        <v>0</v>
      </c>
    </row>
    <row r="99" spans="1:29" customFormat="1" x14ac:dyDescent="0.3">
      <c r="A99" s="30"/>
      <c r="B99" s="77"/>
      <c r="C99" s="70" t="s">
        <v>261</v>
      </c>
      <c r="D99" s="24" t="s">
        <v>94</v>
      </c>
      <c r="E99" t="s">
        <v>66</v>
      </c>
      <c r="F99" s="24" t="s">
        <v>67</v>
      </c>
      <c r="G99" t="s">
        <v>111</v>
      </c>
      <c r="H99" s="26">
        <f t="shared" si="11"/>
        <v>1.1059183944844035</v>
      </c>
      <c r="I99" s="26">
        <f t="shared" si="12"/>
        <v>1.6653321528012015</v>
      </c>
      <c r="J99" s="57">
        <f>('[2]Capex_Projeto_nominal TERMINAIS'!M771)*1.022904</f>
        <v>0</v>
      </c>
      <c r="K99" s="57">
        <f>('[2]Capex_Projeto_nominal TERMINAIS'!N771)*1.022904</f>
        <v>8.3266607640060081E-2</v>
      </c>
      <c r="L99" s="57">
        <f>('[2]Capex_Projeto_nominal TERMINAIS'!O771)*1.022904</f>
        <v>0.52741069279214048</v>
      </c>
      <c r="M99" s="57">
        <f>('[2]Capex_Projeto_nominal TERMINAIS'!P771)*1.022904</f>
        <v>0.52741069279214048</v>
      </c>
      <c r="N99" s="57">
        <f>('[2]Capex_Projeto_nominal TERMINAIS'!Q771)*1.022904</f>
        <v>0.52724415957686044</v>
      </c>
      <c r="O99" s="57">
        <f>('[2]Capex_Projeto_nominal TERMINAIS'!R771)*1.022904</f>
        <v>0</v>
      </c>
      <c r="P99" s="57">
        <f>('[2]Capex_Projeto_nominal TERMINAIS'!S771)*1.022904</f>
        <v>0</v>
      </c>
      <c r="Q99" s="57">
        <f>('[2]Capex_Projeto_nominal TERMINAIS'!T771)*1.022904</f>
        <v>0</v>
      </c>
      <c r="R99" s="57">
        <f>('[2]Capex_Projeto_nominal TERMINAIS'!U771)*1.022904</f>
        <v>0</v>
      </c>
      <c r="S99" s="57">
        <f>('[2]Capex_Projeto_nominal TERMINAIS'!V771)*1.022904</f>
        <v>0</v>
      </c>
      <c r="T99" s="57">
        <f>('[2]Capex_Projeto_nominal TERMINAIS'!W771)*1.022904</f>
        <v>0</v>
      </c>
      <c r="U99" s="57">
        <f>('[2]Capex_Projeto_nominal TERMINAIS'!X771)*1.022904</f>
        <v>0</v>
      </c>
      <c r="V99" s="57">
        <f>('[2]Capex_Projeto_nominal TERMINAIS'!Y771)*1.022904</f>
        <v>0</v>
      </c>
      <c r="W99" s="57">
        <f>('[2]Capex_Projeto_nominal TERMINAIS'!Z771)*1.022904</f>
        <v>0</v>
      </c>
      <c r="X99" s="57">
        <f>('[2]Capex_Projeto_nominal TERMINAIS'!AA771)*1.022904</f>
        <v>0</v>
      </c>
      <c r="Y99" s="57">
        <f>('[2]Capex_Projeto_nominal TERMINAIS'!AB771)*1.022904</f>
        <v>0</v>
      </c>
      <c r="Z99" s="57">
        <f>('[2]Capex_Projeto_nominal TERMINAIS'!AC771)*1.022904</f>
        <v>0</v>
      </c>
      <c r="AA99" s="57">
        <f>('[2]Capex_Projeto_nominal TERMINAIS'!AD771)*1.022904</f>
        <v>0</v>
      </c>
      <c r="AB99" s="57">
        <f>('[2]Capex_Projeto_nominal TERMINAIS'!AE771)*1.022904</f>
        <v>0</v>
      </c>
      <c r="AC99" s="58">
        <f>('[2]Capex_Projeto_nominal TERMINAIS'!AF771)*1.022904</f>
        <v>0</v>
      </c>
    </row>
    <row r="100" spans="1:29" customFormat="1" x14ac:dyDescent="0.3">
      <c r="A100" s="30"/>
      <c r="B100" s="77"/>
      <c r="C100" s="70"/>
      <c r="D100" s="24" t="s">
        <v>94</v>
      </c>
      <c r="E100" t="s">
        <v>68</v>
      </c>
      <c r="F100" s="24" t="s">
        <v>69</v>
      </c>
      <c r="G100" t="s">
        <v>111</v>
      </c>
      <c r="H100" s="26">
        <f t="shared" si="11"/>
        <v>0.84892976545177712</v>
      </c>
      <c r="I100" s="26">
        <f t="shared" si="12"/>
        <v>1.2783493257076524</v>
      </c>
      <c r="J100" s="57">
        <f>('[2]Capex_Projeto_nominal TERMINAIS'!M797)*1.022904</f>
        <v>0</v>
      </c>
      <c r="K100" s="57">
        <f>('[2]Capex_Projeto_nominal TERMINAIS'!N797)*1.022904</f>
        <v>6.3917466285382626E-2</v>
      </c>
      <c r="L100" s="57">
        <f>('[2]Capex_Projeto_nominal TERMINAIS'!O797)*1.022904</f>
        <v>0.4048532314516135</v>
      </c>
      <c r="M100" s="57">
        <f>('[2]Capex_Projeto_nominal TERMINAIS'!P797)*1.022904</f>
        <v>0.4048532314516135</v>
      </c>
      <c r="N100" s="57">
        <f>('[2]Capex_Projeto_nominal TERMINAIS'!Q797)*1.022904</f>
        <v>0.40472539651904277</v>
      </c>
      <c r="O100" s="57">
        <f>('[2]Capex_Projeto_nominal TERMINAIS'!R797)*1.022904</f>
        <v>0</v>
      </c>
      <c r="P100" s="57">
        <f>('[2]Capex_Projeto_nominal TERMINAIS'!S797)*1.022904</f>
        <v>0</v>
      </c>
      <c r="Q100" s="57">
        <f>('[2]Capex_Projeto_nominal TERMINAIS'!T797)*1.022904</f>
        <v>0</v>
      </c>
      <c r="R100" s="57">
        <f>('[2]Capex_Projeto_nominal TERMINAIS'!U797)*1.022904</f>
        <v>0</v>
      </c>
      <c r="S100" s="57">
        <f>('[2]Capex_Projeto_nominal TERMINAIS'!V797)*1.022904</f>
        <v>0</v>
      </c>
      <c r="T100" s="57">
        <f>('[2]Capex_Projeto_nominal TERMINAIS'!W797)*1.022904</f>
        <v>0</v>
      </c>
      <c r="U100" s="57">
        <f>('[2]Capex_Projeto_nominal TERMINAIS'!X797)*1.022904</f>
        <v>0</v>
      </c>
      <c r="V100" s="57">
        <f>('[2]Capex_Projeto_nominal TERMINAIS'!Y797)*1.022904</f>
        <v>0</v>
      </c>
      <c r="W100" s="57">
        <f>('[2]Capex_Projeto_nominal TERMINAIS'!Z797)*1.022904</f>
        <v>0</v>
      </c>
      <c r="X100" s="57">
        <f>('[2]Capex_Projeto_nominal TERMINAIS'!AA797)*1.022904</f>
        <v>0</v>
      </c>
      <c r="Y100" s="57">
        <f>('[2]Capex_Projeto_nominal TERMINAIS'!AB797)*1.022904</f>
        <v>0</v>
      </c>
      <c r="Z100" s="57">
        <f>('[2]Capex_Projeto_nominal TERMINAIS'!AC797)*1.022904</f>
        <v>0</v>
      </c>
      <c r="AA100" s="57">
        <f>('[2]Capex_Projeto_nominal TERMINAIS'!AD797)*1.022904</f>
        <v>0</v>
      </c>
      <c r="AB100" s="57">
        <f>('[2]Capex_Projeto_nominal TERMINAIS'!AE797)*1.022904</f>
        <v>0</v>
      </c>
      <c r="AC100" s="58">
        <f>('[2]Capex_Projeto_nominal TERMINAIS'!AF797)*1.022904</f>
        <v>0</v>
      </c>
    </row>
    <row r="101" spans="1:29" customFormat="1" x14ac:dyDescent="0.3">
      <c r="A101" s="30"/>
      <c r="B101" s="77"/>
      <c r="C101" s="70" t="s">
        <v>262</v>
      </c>
      <c r="D101" s="24" t="s">
        <v>95</v>
      </c>
      <c r="E101" t="s">
        <v>70</v>
      </c>
      <c r="F101" s="24" t="s">
        <v>71</v>
      </c>
      <c r="G101" t="s">
        <v>111</v>
      </c>
      <c r="H101" s="26">
        <f t="shared" si="11"/>
        <v>0.64493052521052641</v>
      </c>
      <c r="I101" s="26">
        <f t="shared" si="12"/>
        <v>0.83265787780716671</v>
      </c>
      <c r="J101" s="57">
        <f>('[2]Capex_Projeto_nominal TERMINAIS'!M823)*1.022904</f>
        <v>4.163289389035834E-2</v>
      </c>
      <c r="K101" s="57">
        <f>('[2]Capex_Projeto_nominal TERMINAIS'!N823)*1.022904</f>
        <v>0.39551249195840421</v>
      </c>
      <c r="L101" s="57">
        <f>('[2]Capex_Projeto_nominal TERMINAIS'!O823)*1.022904</f>
        <v>0.39551249195840421</v>
      </c>
      <c r="M101" s="57">
        <f>('[2]Capex_Projeto_nominal TERMINAIS'!P823)*1.022904</f>
        <v>0</v>
      </c>
      <c r="N101" s="57">
        <f>('[2]Capex_Projeto_nominal TERMINAIS'!Q823)*1.022904</f>
        <v>0</v>
      </c>
      <c r="O101" s="57">
        <f>('[2]Capex_Projeto_nominal TERMINAIS'!R823)*1.022904</f>
        <v>0</v>
      </c>
      <c r="P101" s="57">
        <f>('[2]Capex_Projeto_nominal TERMINAIS'!S823)*1.022904</f>
        <v>0</v>
      </c>
      <c r="Q101" s="57">
        <f>('[2]Capex_Projeto_nominal TERMINAIS'!T823)*1.022904</f>
        <v>0</v>
      </c>
      <c r="R101" s="57">
        <f>('[2]Capex_Projeto_nominal TERMINAIS'!U823)*1.022904</f>
        <v>0</v>
      </c>
      <c r="S101" s="57">
        <f>('[2]Capex_Projeto_nominal TERMINAIS'!V823)*1.022904</f>
        <v>0</v>
      </c>
      <c r="T101" s="57">
        <f>('[2]Capex_Projeto_nominal TERMINAIS'!W823)*1.022904</f>
        <v>0</v>
      </c>
      <c r="U101" s="57">
        <f>('[2]Capex_Projeto_nominal TERMINAIS'!X823)*1.022904</f>
        <v>0</v>
      </c>
      <c r="V101" s="57">
        <f>('[2]Capex_Projeto_nominal TERMINAIS'!Y823)*1.022904</f>
        <v>0</v>
      </c>
      <c r="W101" s="57">
        <f>('[2]Capex_Projeto_nominal TERMINAIS'!Z823)*1.022904</f>
        <v>0</v>
      </c>
      <c r="X101" s="57">
        <f>('[2]Capex_Projeto_nominal TERMINAIS'!AA823)*1.022904</f>
        <v>0</v>
      </c>
      <c r="Y101" s="57">
        <f>('[2]Capex_Projeto_nominal TERMINAIS'!AB823)*1.022904</f>
        <v>0</v>
      </c>
      <c r="Z101" s="57">
        <f>('[2]Capex_Projeto_nominal TERMINAIS'!AC823)*1.022904</f>
        <v>0</v>
      </c>
      <c r="AA101" s="57">
        <f>('[2]Capex_Projeto_nominal TERMINAIS'!AD823)*1.022904</f>
        <v>0</v>
      </c>
      <c r="AB101" s="57">
        <f>('[2]Capex_Projeto_nominal TERMINAIS'!AE823)*1.022904</f>
        <v>0</v>
      </c>
      <c r="AC101" s="58">
        <f>('[2]Capex_Projeto_nominal TERMINAIS'!AF823)*1.022904</f>
        <v>0</v>
      </c>
    </row>
    <row r="102" spans="1:29" customFormat="1" x14ac:dyDescent="0.3">
      <c r="A102" s="30"/>
      <c r="B102" s="77"/>
      <c r="C102" s="70"/>
      <c r="D102" s="24" t="s">
        <v>95</v>
      </c>
      <c r="E102" t="s">
        <v>72</v>
      </c>
      <c r="F102" s="24" t="s">
        <v>73</v>
      </c>
      <c r="G102" t="s">
        <v>111</v>
      </c>
      <c r="H102" s="26">
        <f t="shared" si="11"/>
        <v>0.66757128829713186</v>
      </c>
      <c r="I102" s="26">
        <f t="shared" si="12"/>
        <v>0.8618889484522938</v>
      </c>
      <c r="J102" s="57">
        <f>('[2]Capex_Projeto_nominal TERMINAIS'!M847)*1.022904</f>
        <v>4.3094447422614694E-2</v>
      </c>
      <c r="K102" s="57">
        <f>('[2]Capex_Projeto_nominal TERMINAIS'!N847)*1.022904</f>
        <v>0.40939725051483955</v>
      </c>
      <c r="L102" s="57">
        <f>('[2]Capex_Projeto_nominal TERMINAIS'!O847)*1.022904</f>
        <v>0.40939725051483955</v>
      </c>
      <c r="M102" s="57">
        <f>('[2]Capex_Projeto_nominal TERMINAIS'!P847)*1.022904</f>
        <v>0</v>
      </c>
      <c r="N102" s="57">
        <f>('[2]Capex_Projeto_nominal TERMINAIS'!Q847)*1.022904</f>
        <v>0</v>
      </c>
      <c r="O102" s="57">
        <f>('[2]Capex_Projeto_nominal TERMINAIS'!R847)*1.022904</f>
        <v>0</v>
      </c>
      <c r="P102" s="57">
        <f>('[2]Capex_Projeto_nominal TERMINAIS'!S847)*1.022904</f>
        <v>0</v>
      </c>
      <c r="Q102" s="57">
        <f>('[2]Capex_Projeto_nominal TERMINAIS'!T847)*1.022904</f>
        <v>0</v>
      </c>
      <c r="R102" s="57">
        <f>('[2]Capex_Projeto_nominal TERMINAIS'!U847)*1.022904</f>
        <v>0</v>
      </c>
      <c r="S102" s="57">
        <f>('[2]Capex_Projeto_nominal TERMINAIS'!V847)*1.022904</f>
        <v>0</v>
      </c>
      <c r="T102" s="57">
        <f>('[2]Capex_Projeto_nominal TERMINAIS'!W847)*1.022904</f>
        <v>0</v>
      </c>
      <c r="U102" s="57">
        <f>('[2]Capex_Projeto_nominal TERMINAIS'!X847)*1.022904</f>
        <v>0</v>
      </c>
      <c r="V102" s="57">
        <f>('[2]Capex_Projeto_nominal TERMINAIS'!Y847)*1.022904</f>
        <v>0</v>
      </c>
      <c r="W102" s="57">
        <f>('[2]Capex_Projeto_nominal TERMINAIS'!Z847)*1.022904</f>
        <v>0</v>
      </c>
      <c r="X102" s="57">
        <f>('[2]Capex_Projeto_nominal TERMINAIS'!AA847)*1.022904</f>
        <v>0</v>
      </c>
      <c r="Y102" s="57">
        <f>('[2]Capex_Projeto_nominal TERMINAIS'!AB847)*1.022904</f>
        <v>0</v>
      </c>
      <c r="Z102" s="57">
        <f>('[2]Capex_Projeto_nominal TERMINAIS'!AC847)*1.022904</f>
        <v>0</v>
      </c>
      <c r="AA102" s="57">
        <f>('[2]Capex_Projeto_nominal TERMINAIS'!AD847)*1.022904</f>
        <v>0</v>
      </c>
      <c r="AB102" s="57">
        <f>('[2]Capex_Projeto_nominal TERMINAIS'!AE847)*1.022904</f>
        <v>0</v>
      </c>
      <c r="AC102" s="58">
        <f>('[2]Capex_Projeto_nominal TERMINAIS'!AF847)*1.022904</f>
        <v>0</v>
      </c>
    </row>
    <row r="103" spans="1:29" customFormat="1" x14ac:dyDescent="0.3">
      <c r="A103" s="30"/>
      <c r="B103" s="77"/>
      <c r="C103" s="70" t="s">
        <v>263</v>
      </c>
      <c r="D103" s="24" t="s">
        <v>96</v>
      </c>
      <c r="E103" t="s">
        <v>74</v>
      </c>
      <c r="F103" s="24" t="s">
        <v>75</v>
      </c>
      <c r="G103" t="s">
        <v>111</v>
      </c>
      <c r="H103" s="26">
        <f t="shared" si="11"/>
        <v>0.62193678110657469</v>
      </c>
      <c r="I103" s="26">
        <f t="shared" si="12"/>
        <v>0.80297107989635674</v>
      </c>
      <c r="J103" s="57">
        <f>('[2]Capex_Projeto_nominal TERMINAIS'!M872)*1.022904</f>
        <v>4.0148553994817836E-2</v>
      </c>
      <c r="K103" s="57">
        <f>('[2]Capex_Projeto_nominal TERMINAIS'!N872)*1.022904</f>
        <v>0.38141126295076944</v>
      </c>
      <c r="L103" s="57">
        <f>('[2]Capex_Projeto_nominal TERMINAIS'!O872)*1.022904</f>
        <v>0.38141126295076944</v>
      </c>
      <c r="M103" s="57">
        <f>('[2]Capex_Projeto_nominal TERMINAIS'!P872)*1.022904</f>
        <v>0</v>
      </c>
      <c r="N103" s="57">
        <f>('[2]Capex_Projeto_nominal TERMINAIS'!Q872)*1.022904</f>
        <v>0</v>
      </c>
      <c r="O103" s="57">
        <f>('[2]Capex_Projeto_nominal TERMINAIS'!R872)*1.022904</f>
        <v>0</v>
      </c>
      <c r="P103" s="57">
        <f>('[2]Capex_Projeto_nominal TERMINAIS'!S872)*1.022904</f>
        <v>0</v>
      </c>
      <c r="Q103" s="57">
        <f>('[2]Capex_Projeto_nominal TERMINAIS'!T872)*1.022904</f>
        <v>0</v>
      </c>
      <c r="R103" s="57">
        <f>('[2]Capex_Projeto_nominal TERMINAIS'!U872)*1.022904</f>
        <v>0</v>
      </c>
      <c r="S103" s="57">
        <f>('[2]Capex_Projeto_nominal TERMINAIS'!V872)*1.022904</f>
        <v>0</v>
      </c>
      <c r="T103" s="57">
        <f>('[2]Capex_Projeto_nominal TERMINAIS'!W872)*1.022904</f>
        <v>0</v>
      </c>
      <c r="U103" s="57">
        <f>('[2]Capex_Projeto_nominal TERMINAIS'!X872)*1.022904</f>
        <v>0</v>
      </c>
      <c r="V103" s="57">
        <f>('[2]Capex_Projeto_nominal TERMINAIS'!Y872)*1.022904</f>
        <v>0</v>
      </c>
      <c r="W103" s="57">
        <f>('[2]Capex_Projeto_nominal TERMINAIS'!Z872)*1.022904</f>
        <v>0</v>
      </c>
      <c r="X103" s="57">
        <f>('[2]Capex_Projeto_nominal TERMINAIS'!AA872)*1.022904</f>
        <v>0</v>
      </c>
      <c r="Y103" s="57">
        <f>('[2]Capex_Projeto_nominal TERMINAIS'!AB872)*1.022904</f>
        <v>0</v>
      </c>
      <c r="Z103" s="57">
        <f>('[2]Capex_Projeto_nominal TERMINAIS'!AC872)*1.022904</f>
        <v>0</v>
      </c>
      <c r="AA103" s="57">
        <f>('[2]Capex_Projeto_nominal TERMINAIS'!AD872)*1.022904</f>
        <v>0</v>
      </c>
      <c r="AB103" s="57">
        <f>('[2]Capex_Projeto_nominal TERMINAIS'!AE872)*1.022904</f>
        <v>0</v>
      </c>
      <c r="AC103" s="58">
        <f>('[2]Capex_Projeto_nominal TERMINAIS'!AF872)*1.022904</f>
        <v>0</v>
      </c>
    </row>
    <row r="104" spans="1:29" customFormat="1" x14ac:dyDescent="0.3">
      <c r="A104" s="30"/>
      <c r="B104" s="77"/>
      <c r="C104" s="70"/>
      <c r="D104" s="24" t="s">
        <v>96</v>
      </c>
      <c r="E104" t="s">
        <v>76</v>
      </c>
      <c r="F104" s="24" t="s">
        <v>77</v>
      </c>
      <c r="G104" t="s">
        <v>111</v>
      </c>
      <c r="H104" s="26">
        <f t="shared" si="11"/>
        <v>0.62253225917625832</v>
      </c>
      <c r="I104" s="26">
        <f t="shared" si="12"/>
        <v>0.80373989062309603</v>
      </c>
      <c r="J104" s="57">
        <f>('[2]Capex_Projeto_nominal TERMINAIS'!M896)*1.022904</f>
        <v>4.0186994531154804E-2</v>
      </c>
      <c r="K104" s="57">
        <f>('[2]Capex_Projeto_nominal TERMINAIS'!N896)*1.022904</f>
        <v>0.38177644804597061</v>
      </c>
      <c r="L104" s="57">
        <f>('[2]Capex_Projeto_nominal TERMINAIS'!O896)*1.022904</f>
        <v>0.38177644804597061</v>
      </c>
      <c r="M104" s="57">
        <f>('[2]Capex_Projeto_nominal TERMINAIS'!P896)*1.022904</f>
        <v>0</v>
      </c>
      <c r="N104" s="57">
        <f>('[2]Capex_Projeto_nominal TERMINAIS'!Q896)*1.022904</f>
        <v>0</v>
      </c>
      <c r="O104" s="57">
        <f>('[2]Capex_Projeto_nominal TERMINAIS'!R896)*1.022904</f>
        <v>0</v>
      </c>
      <c r="P104" s="57">
        <f>('[2]Capex_Projeto_nominal TERMINAIS'!S896)*1.022904</f>
        <v>0</v>
      </c>
      <c r="Q104" s="57">
        <f>('[2]Capex_Projeto_nominal TERMINAIS'!T896)*1.022904</f>
        <v>0</v>
      </c>
      <c r="R104" s="57">
        <f>('[2]Capex_Projeto_nominal TERMINAIS'!U896)*1.022904</f>
        <v>0</v>
      </c>
      <c r="S104" s="57">
        <f>('[2]Capex_Projeto_nominal TERMINAIS'!V896)*1.022904</f>
        <v>0</v>
      </c>
      <c r="T104" s="57">
        <f>('[2]Capex_Projeto_nominal TERMINAIS'!W896)*1.022904</f>
        <v>0</v>
      </c>
      <c r="U104" s="57">
        <f>('[2]Capex_Projeto_nominal TERMINAIS'!X896)*1.022904</f>
        <v>0</v>
      </c>
      <c r="V104" s="57">
        <f>('[2]Capex_Projeto_nominal TERMINAIS'!Y896)*1.022904</f>
        <v>0</v>
      </c>
      <c r="W104" s="57">
        <f>('[2]Capex_Projeto_nominal TERMINAIS'!Z896)*1.022904</f>
        <v>0</v>
      </c>
      <c r="X104" s="57">
        <f>('[2]Capex_Projeto_nominal TERMINAIS'!AA896)*1.022904</f>
        <v>0</v>
      </c>
      <c r="Y104" s="57">
        <f>('[2]Capex_Projeto_nominal TERMINAIS'!AB896)*1.022904</f>
        <v>0</v>
      </c>
      <c r="Z104" s="57">
        <f>('[2]Capex_Projeto_nominal TERMINAIS'!AC896)*1.022904</f>
        <v>0</v>
      </c>
      <c r="AA104" s="57">
        <f>('[2]Capex_Projeto_nominal TERMINAIS'!AD896)*1.022904</f>
        <v>0</v>
      </c>
      <c r="AB104" s="57">
        <f>('[2]Capex_Projeto_nominal TERMINAIS'!AE896)*1.022904</f>
        <v>0</v>
      </c>
      <c r="AC104" s="58">
        <f>('[2]Capex_Projeto_nominal TERMINAIS'!AF896)*1.022904</f>
        <v>0</v>
      </c>
    </row>
    <row r="105" spans="1:29" customFormat="1" x14ac:dyDescent="0.3">
      <c r="A105" s="30"/>
      <c r="B105" s="77"/>
      <c r="C105" s="70" t="s">
        <v>264</v>
      </c>
      <c r="D105" s="24" t="s">
        <v>97</v>
      </c>
      <c r="E105" t="s">
        <v>78</v>
      </c>
      <c r="F105" s="24" t="s">
        <v>79</v>
      </c>
      <c r="G105" t="s">
        <v>111</v>
      </c>
      <c r="H105" s="26">
        <f t="shared" ref="H105:H146" si="13">NPV(11.2%,J105:AC105)</f>
        <v>0.60204555034927099</v>
      </c>
      <c r="I105" s="26">
        <f t="shared" ref="I105:I107" si="14">SUM(J105:AC105)</f>
        <v>0.77728987960901941</v>
      </c>
      <c r="J105" s="26">
        <f>('[2]Capex_Projeto_nominal TERMINAIS'!M919)*1.022904</f>
        <v>3.8864493980450977E-2</v>
      </c>
      <c r="K105" s="26">
        <f>('[2]Capex_Projeto_nominal TERMINAIS'!N919)*1.022904</f>
        <v>0.3692126928142842</v>
      </c>
      <c r="L105" s="26">
        <f>('[2]Capex_Projeto_nominal TERMINAIS'!O919)*1.022904</f>
        <v>0.3692126928142842</v>
      </c>
      <c r="M105" s="26">
        <f>('[2]Capex_Projeto_nominal TERMINAIS'!P919)*1.022904</f>
        <v>0</v>
      </c>
      <c r="N105" s="26">
        <f>('[2]Capex_Projeto_nominal TERMINAIS'!Q919)*1.022904</f>
        <v>0</v>
      </c>
      <c r="O105" s="26">
        <f>('[2]Capex_Projeto_nominal TERMINAIS'!R919)*1.022904</f>
        <v>0</v>
      </c>
      <c r="P105" s="26">
        <f>('[2]Capex_Projeto_nominal TERMINAIS'!S919)*1.022904</f>
        <v>0</v>
      </c>
      <c r="Q105" s="26">
        <f>('[2]Capex_Projeto_nominal TERMINAIS'!T919)*1.022904</f>
        <v>0</v>
      </c>
      <c r="R105" s="26">
        <f>('[2]Capex_Projeto_nominal TERMINAIS'!U919)*1.022904</f>
        <v>0</v>
      </c>
      <c r="S105" s="26">
        <f>('[2]Capex_Projeto_nominal TERMINAIS'!V919)*1.022904</f>
        <v>0</v>
      </c>
      <c r="T105" s="26">
        <f>('[2]Capex_Projeto_nominal TERMINAIS'!W919)*1.022904</f>
        <v>0</v>
      </c>
      <c r="U105" s="26">
        <f>('[2]Capex_Projeto_nominal TERMINAIS'!X919)*1.022904</f>
        <v>0</v>
      </c>
      <c r="V105" s="26">
        <f>('[2]Capex_Projeto_nominal TERMINAIS'!Y919)*1.022904</f>
        <v>0</v>
      </c>
      <c r="W105" s="26">
        <f>('[2]Capex_Projeto_nominal TERMINAIS'!Z919)*1.022904</f>
        <v>0</v>
      </c>
      <c r="X105" s="26">
        <f>('[2]Capex_Projeto_nominal TERMINAIS'!AA919)*1.022904</f>
        <v>0</v>
      </c>
      <c r="Y105" s="26">
        <f>('[2]Capex_Projeto_nominal TERMINAIS'!AB919)*1.022904</f>
        <v>0</v>
      </c>
      <c r="Z105" s="26">
        <f>('[2]Capex_Projeto_nominal TERMINAIS'!AC919)*1.022904</f>
        <v>0</v>
      </c>
      <c r="AA105" s="26">
        <f>('[2]Capex_Projeto_nominal TERMINAIS'!AD919)*1.022904</f>
        <v>0</v>
      </c>
      <c r="AB105" s="26">
        <f>('[2]Capex_Projeto_nominal TERMINAIS'!AE919)*1.022904</f>
        <v>0</v>
      </c>
      <c r="AC105" s="60">
        <f>('[2]Capex_Projeto_nominal TERMINAIS'!AF919)*1.022904</f>
        <v>0</v>
      </c>
    </row>
    <row r="106" spans="1:29" customFormat="1" x14ac:dyDescent="0.3">
      <c r="A106" s="30"/>
      <c r="B106" s="77"/>
      <c r="C106" s="70"/>
      <c r="D106" s="24" t="s">
        <v>97</v>
      </c>
      <c r="E106" t="s">
        <v>80</v>
      </c>
      <c r="F106" s="24" t="s">
        <v>81</v>
      </c>
      <c r="G106" t="s">
        <v>111</v>
      </c>
      <c r="H106" s="26">
        <f t="shared" si="13"/>
        <v>0.62253225917625832</v>
      </c>
      <c r="I106" s="26">
        <f t="shared" si="14"/>
        <v>0.80373989062309603</v>
      </c>
      <c r="J106" s="57">
        <f>('[2]Capex_Projeto_nominal TERMINAIS'!M942)*1.022904</f>
        <v>4.0186994531154804E-2</v>
      </c>
      <c r="K106" s="57">
        <f>('[2]Capex_Projeto_nominal TERMINAIS'!N942)*1.022904</f>
        <v>0.38177644804597061</v>
      </c>
      <c r="L106" s="57">
        <f>('[2]Capex_Projeto_nominal TERMINAIS'!O942)*1.022904</f>
        <v>0.38177644804597061</v>
      </c>
      <c r="M106" s="57">
        <f>('[2]Capex_Projeto_nominal TERMINAIS'!P942)*1.022904</f>
        <v>0</v>
      </c>
      <c r="N106" s="57">
        <f>('[2]Capex_Projeto_nominal TERMINAIS'!Q942)*1.022904</f>
        <v>0</v>
      </c>
      <c r="O106" s="57">
        <f>('[2]Capex_Projeto_nominal TERMINAIS'!R942)*1.022904</f>
        <v>0</v>
      </c>
      <c r="P106" s="57">
        <f>('[2]Capex_Projeto_nominal TERMINAIS'!S942)*1.022904</f>
        <v>0</v>
      </c>
      <c r="Q106" s="57">
        <f>('[2]Capex_Projeto_nominal TERMINAIS'!T942)*1.022904</f>
        <v>0</v>
      </c>
      <c r="R106" s="57">
        <f>('[2]Capex_Projeto_nominal TERMINAIS'!U942)*1.022904</f>
        <v>0</v>
      </c>
      <c r="S106" s="57">
        <f>('[2]Capex_Projeto_nominal TERMINAIS'!V942)*1.022904</f>
        <v>0</v>
      </c>
      <c r="T106" s="57">
        <f>('[2]Capex_Projeto_nominal TERMINAIS'!W942)*1.022904</f>
        <v>0</v>
      </c>
      <c r="U106" s="57">
        <f>('[2]Capex_Projeto_nominal TERMINAIS'!X942)*1.022904</f>
        <v>0</v>
      </c>
      <c r="V106" s="57">
        <f>('[2]Capex_Projeto_nominal TERMINAIS'!Y942)*1.022904</f>
        <v>0</v>
      </c>
      <c r="W106" s="57">
        <f>('[2]Capex_Projeto_nominal TERMINAIS'!Z942)*1.022904</f>
        <v>0</v>
      </c>
      <c r="X106" s="57">
        <f>('[2]Capex_Projeto_nominal TERMINAIS'!AA942)*1.022904</f>
        <v>0</v>
      </c>
      <c r="Y106" s="57">
        <f>('[2]Capex_Projeto_nominal TERMINAIS'!AB942)*1.022904</f>
        <v>0</v>
      </c>
      <c r="Z106" s="57">
        <f>('[2]Capex_Projeto_nominal TERMINAIS'!AC942)*1.022904</f>
        <v>0</v>
      </c>
      <c r="AA106" s="57">
        <f>('[2]Capex_Projeto_nominal TERMINAIS'!AD942)*1.022904</f>
        <v>0</v>
      </c>
      <c r="AB106" s="57">
        <f>('[2]Capex_Projeto_nominal TERMINAIS'!AE942)*1.022904</f>
        <v>0</v>
      </c>
      <c r="AC106" s="58">
        <f>('[2]Capex_Projeto_nominal TERMINAIS'!AF942)*1.022904</f>
        <v>0</v>
      </c>
    </row>
    <row r="107" spans="1:29" customFormat="1" x14ac:dyDescent="0.3">
      <c r="A107" s="30"/>
      <c r="B107" s="78"/>
      <c r="C107" s="70"/>
      <c r="D107" s="24" t="s">
        <v>97</v>
      </c>
      <c r="E107" t="s">
        <v>82</v>
      </c>
      <c r="F107" s="24" t="s">
        <v>83</v>
      </c>
      <c r="G107" t="s">
        <v>111</v>
      </c>
      <c r="H107" s="26">
        <f t="shared" si="13"/>
        <v>0.57936548025225976</v>
      </c>
      <c r="I107" s="26">
        <f t="shared" si="14"/>
        <v>0.74800806040945433</v>
      </c>
      <c r="J107" s="57">
        <f>('[2]Capex_Projeto_nominal TERMINAIS'!M965)*1.022904</f>
        <v>3.7400403020472726E-2</v>
      </c>
      <c r="K107" s="57">
        <f>('[2]Capex_Projeto_nominal TERMINAIS'!N965)*1.022904</f>
        <v>0.35530382869449084</v>
      </c>
      <c r="L107" s="57">
        <f>('[2]Capex_Projeto_nominal TERMINAIS'!O965)*1.022904</f>
        <v>0.35530382869449084</v>
      </c>
      <c r="M107" s="57">
        <f>('[2]Capex_Projeto_nominal TERMINAIS'!P965)*1.022904</f>
        <v>0</v>
      </c>
      <c r="N107" s="57">
        <f>('[2]Capex_Projeto_nominal TERMINAIS'!Q965)*1.022904</f>
        <v>0</v>
      </c>
      <c r="O107" s="57">
        <f>('[2]Capex_Projeto_nominal TERMINAIS'!R965)*1.022904</f>
        <v>0</v>
      </c>
      <c r="P107" s="57">
        <f>('[2]Capex_Projeto_nominal TERMINAIS'!S965)*1.022904</f>
        <v>0</v>
      </c>
      <c r="Q107" s="57">
        <f>('[2]Capex_Projeto_nominal TERMINAIS'!T965)*1.022904</f>
        <v>0</v>
      </c>
      <c r="R107" s="57">
        <f>('[2]Capex_Projeto_nominal TERMINAIS'!U965)*1.022904</f>
        <v>0</v>
      </c>
      <c r="S107" s="57">
        <f>('[2]Capex_Projeto_nominal TERMINAIS'!V965)*1.022904</f>
        <v>0</v>
      </c>
      <c r="T107" s="57">
        <f>('[2]Capex_Projeto_nominal TERMINAIS'!W965)*1.022904</f>
        <v>0</v>
      </c>
      <c r="U107" s="57">
        <f>('[2]Capex_Projeto_nominal TERMINAIS'!X965)*1.022904</f>
        <v>0</v>
      </c>
      <c r="V107" s="57">
        <f>('[2]Capex_Projeto_nominal TERMINAIS'!Y965)*1.022904</f>
        <v>0</v>
      </c>
      <c r="W107" s="57">
        <f>('[2]Capex_Projeto_nominal TERMINAIS'!Z965)*1.022904</f>
        <v>0</v>
      </c>
      <c r="X107" s="57">
        <f>('[2]Capex_Projeto_nominal TERMINAIS'!AA965)*1.022904</f>
        <v>0</v>
      </c>
      <c r="Y107" s="57">
        <f>('[2]Capex_Projeto_nominal TERMINAIS'!AB965)*1.022904</f>
        <v>0</v>
      </c>
      <c r="Z107" s="57">
        <f>('[2]Capex_Projeto_nominal TERMINAIS'!AC965)*1.022904</f>
        <v>0</v>
      </c>
      <c r="AA107" s="57">
        <f>('[2]Capex_Projeto_nominal TERMINAIS'!AD965)*1.022904</f>
        <v>0</v>
      </c>
      <c r="AB107" s="57">
        <f>('[2]Capex_Projeto_nominal TERMINAIS'!AE965)*1.022904</f>
        <v>0</v>
      </c>
      <c r="AC107" s="58">
        <f>('[2]Capex_Projeto_nominal TERMINAIS'!AF965)*1.022904</f>
        <v>0</v>
      </c>
    </row>
    <row r="108" spans="1:29" s="33" customFormat="1" x14ac:dyDescent="0.3">
      <c r="A108" s="34"/>
      <c r="B108" s="61"/>
      <c r="C108" s="16"/>
      <c r="D108" s="5" t="s">
        <v>213</v>
      </c>
      <c r="E108" s="5"/>
      <c r="F108" s="5"/>
      <c r="G108" s="5"/>
      <c r="H108" s="13">
        <f t="shared" si="13"/>
        <v>39.563277178073136</v>
      </c>
      <c r="I108" s="10">
        <f t="shared" ref="I108:AC108" si="15">SUM(I109:I365)</f>
        <v>73.242450253048503</v>
      </c>
      <c r="J108" s="10">
        <f t="shared" si="15"/>
        <v>4.4242958669839894</v>
      </c>
      <c r="K108" s="10">
        <f t="shared" si="15"/>
        <v>6.8842338912338708</v>
      </c>
      <c r="L108" s="10">
        <f t="shared" si="15"/>
        <v>12.539879422774684</v>
      </c>
      <c r="M108" s="10">
        <f t="shared" si="15"/>
        <v>3.498737003989925</v>
      </c>
      <c r="N108" s="10">
        <f t="shared" si="15"/>
        <v>4.9500153916900897</v>
      </c>
      <c r="O108" s="10">
        <f t="shared" si="15"/>
        <v>20.460983184967183</v>
      </c>
      <c r="P108" s="10">
        <f t="shared" si="15"/>
        <v>0.14080142364129858</v>
      </c>
      <c r="Q108" s="10">
        <f t="shared" si="15"/>
        <v>0.15693867275563925</v>
      </c>
      <c r="R108" s="10">
        <f t="shared" si="15"/>
        <v>0.18463293631176425</v>
      </c>
      <c r="S108" s="10">
        <f t="shared" si="15"/>
        <v>0.30410252640083013</v>
      </c>
      <c r="T108" s="10">
        <f t="shared" si="15"/>
        <v>4.3311603838167168</v>
      </c>
      <c r="U108" s="10">
        <f t="shared" si="15"/>
        <v>1.8673983627367285</v>
      </c>
      <c r="V108" s="10">
        <f t="shared" si="15"/>
        <v>2.2131138500452083</v>
      </c>
      <c r="W108" s="10">
        <f t="shared" si="15"/>
        <v>1.3650517804110471</v>
      </c>
      <c r="X108" s="10">
        <f t="shared" si="15"/>
        <v>2.5596222998034324</v>
      </c>
      <c r="Y108" s="10">
        <f t="shared" si="15"/>
        <v>6.5750076963765469</v>
      </c>
      <c r="Z108" s="10">
        <f t="shared" si="15"/>
        <v>0.14080142364129858</v>
      </c>
      <c r="AA108" s="10">
        <f t="shared" si="15"/>
        <v>0.15693867275563925</v>
      </c>
      <c r="AB108" s="10">
        <f t="shared" si="15"/>
        <v>0.18463293631176425</v>
      </c>
      <c r="AC108" s="59">
        <f t="shared" si="15"/>
        <v>0.30410252640083013</v>
      </c>
    </row>
    <row r="109" spans="1:29" s="33" customFormat="1" x14ac:dyDescent="0.3">
      <c r="A109" s="35"/>
      <c r="B109" s="74" t="s">
        <v>246</v>
      </c>
      <c r="C109" s="69" t="s">
        <v>267</v>
      </c>
      <c r="D109" s="52" t="s">
        <v>84</v>
      </c>
      <c r="E109" s="52" t="s">
        <v>30</v>
      </c>
      <c r="F109" s="52" t="s">
        <v>142</v>
      </c>
      <c r="G109" s="52" t="s">
        <v>128</v>
      </c>
      <c r="H109" s="54">
        <f t="shared" si="13"/>
        <v>3.1484610402740053E-2</v>
      </c>
      <c r="I109" s="54">
        <f t="shared" ref="I109:I130" si="16">SUM(J109:AC109)</f>
        <v>6.8992669970282361E-2</v>
      </c>
      <c r="J109" s="23">
        <f>('[3]Capex_Projeto_nominal SISTEMAS'!M137)*1.022904</f>
        <v>0</v>
      </c>
      <c r="K109" s="23">
        <f>('[3]Capex_Projeto_nominal SISTEMAS'!N137)*1.022904</f>
        <v>0</v>
      </c>
      <c r="L109" s="23">
        <f>('[3]Capex_Projeto_nominal SISTEMAS'!O137)*1.022904</f>
        <v>2.7597067988112942E-2</v>
      </c>
      <c r="M109" s="23">
        <f>('[3]Capex_Projeto_nominal SISTEMAS'!P137)*1.022904</f>
        <v>0</v>
      </c>
      <c r="N109" s="23">
        <f>('[3]Capex_Projeto_nominal SISTEMAS'!Q137)*1.022904</f>
        <v>0</v>
      </c>
      <c r="O109" s="23">
        <f>('[3]Capex_Projeto_nominal SISTEMAS'!R137)*1.022904</f>
        <v>0</v>
      </c>
      <c r="P109" s="23">
        <f>('[3]Capex_Projeto_nominal SISTEMAS'!S137)*1.022904</f>
        <v>0</v>
      </c>
      <c r="Q109" s="23">
        <f>('[3]Capex_Projeto_nominal SISTEMAS'!T137)*1.022904</f>
        <v>1.3798533994056471E-2</v>
      </c>
      <c r="R109" s="23">
        <f>('[3]Capex_Projeto_nominal SISTEMAS'!U137)*1.022904</f>
        <v>0</v>
      </c>
      <c r="S109" s="23">
        <f>('[3]Capex_Projeto_nominal SISTEMAS'!V137)*1.022904</f>
        <v>0</v>
      </c>
      <c r="T109" s="23">
        <f>('[3]Capex_Projeto_nominal SISTEMAS'!W137)*1.022904</f>
        <v>0</v>
      </c>
      <c r="U109" s="23">
        <f>('[3]Capex_Projeto_nominal SISTEMAS'!X137)*1.022904</f>
        <v>0</v>
      </c>
      <c r="V109" s="23">
        <f>('[3]Capex_Projeto_nominal SISTEMAS'!Y137)*1.022904</f>
        <v>1.3798533994056471E-2</v>
      </c>
      <c r="W109" s="23">
        <f>('[3]Capex_Projeto_nominal SISTEMAS'!Z137)*1.022904</f>
        <v>0</v>
      </c>
      <c r="X109" s="23">
        <f>('[3]Capex_Projeto_nominal SISTEMAS'!AA137)*1.022904</f>
        <v>0</v>
      </c>
      <c r="Y109" s="23">
        <f>('[3]Capex_Projeto_nominal SISTEMAS'!AB137)*1.022904</f>
        <v>0</v>
      </c>
      <c r="Z109" s="23">
        <f>('[3]Capex_Projeto_nominal SISTEMAS'!AC137)*1.022904</f>
        <v>0</v>
      </c>
      <c r="AA109" s="23">
        <f>('[3]Capex_Projeto_nominal SISTEMAS'!AD137)*1.022904</f>
        <v>1.3798533994056471E-2</v>
      </c>
      <c r="AB109" s="23">
        <f>('[3]Capex_Projeto_nominal SISTEMAS'!AE137)*1.022904</f>
        <v>0</v>
      </c>
      <c r="AC109" s="62">
        <f>('[3]Capex_Projeto_nominal SISTEMAS'!AF137)*1.022904</f>
        <v>0</v>
      </c>
    </row>
    <row r="110" spans="1:29" s="33" customFormat="1" x14ac:dyDescent="0.3">
      <c r="A110" s="35"/>
      <c r="B110" s="74"/>
      <c r="C110" s="69"/>
      <c r="D110" s="24" t="s">
        <v>84</v>
      </c>
      <c r="E110" s="24" t="s">
        <v>30</v>
      </c>
      <c r="F110" s="24" t="s">
        <v>142</v>
      </c>
      <c r="G110" s="24" t="s">
        <v>129</v>
      </c>
      <c r="H110" s="26">
        <f t="shared" si="13"/>
        <v>0.23128693573997111</v>
      </c>
      <c r="I110" s="26">
        <f t="shared" si="16"/>
        <v>0.50682231800959532</v>
      </c>
      <c r="J110" s="36">
        <f>('[3]Capex_Projeto_nominal SISTEMAS'!M138)*1.022904</f>
        <v>0</v>
      </c>
      <c r="K110" s="36">
        <f>('[3]Capex_Projeto_nominal SISTEMAS'!N138)*1.022904</f>
        <v>0</v>
      </c>
      <c r="L110" s="36">
        <f>('[3]Capex_Projeto_nominal SISTEMAS'!O138)*1.022904</f>
        <v>0.20272892720383812</v>
      </c>
      <c r="M110" s="36">
        <f>('[3]Capex_Projeto_nominal SISTEMAS'!P138)*1.022904</f>
        <v>0</v>
      </c>
      <c r="N110" s="36">
        <f>('[3]Capex_Projeto_nominal SISTEMAS'!Q138)*1.022904</f>
        <v>0</v>
      </c>
      <c r="O110" s="36">
        <f>('[3]Capex_Projeto_nominal SISTEMAS'!R138)*1.022904</f>
        <v>0</v>
      </c>
      <c r="P110" s="36">
        <f>('[3]Capex_Projeto_nominal SISTEMAS'!S138)*1.022904</f>
        <v>0</v>
      </c>
      <c r="Q110" s="36">
        <f>('[3]Capex_Projeto_nominal SISTEMAS'!T138)*1.022904</f>
        <v>0.10136446360191906</v>
      </c>
      <c r="R110" s="36">
        <f>('[3]Capex_Projeto_nominal SISTEMAS'!U138)*1.022904</f>
        <v>0</v>
      </c>
      <c r="S110" s="36">
        <f>('[3]Capex_Projeto_nominal SISTEMAS'!V138)*1.022904</f>
        <v>0</v>
      </c>
      <c r="T110" s="36">
        <f>('[3]Capex_Projeto_nominal SISTEMAS'!W138)*1.022904</f>
        <v>0</v>
      </c>
      <c r="U110" s="36">
        <f>('[3]Capex_Projeto_nominal SISTEMAS'!X138)*1.022904</f>
        <v>0</v>
      </c>
      <c r="V110" s="36">
        <f>('[3]Capex_Projeto_nominal SISTEMAS'!Y138)*1.022904</f>
        <v>0.10136446360191906</v>
      </c>
      <c r="W110" s="36">
        <f>('[3]Capex_Projeto_nominal SISTEMAS'!Z138)*1.022904</f>
        <v>0</v>
      </c>
      <c r="X110" s="36">
        <f>('[3]Capex_Projeto_nominal SISTEMAS'!AA138)*1.022904</f>
        <v>0</v>
      </c>
      <c r="Y110" s="36">
        <f>('[3]Capex_Projeto_nominal SISTEMAS'!AB138)*1.022904</f>
        <v>0</v>
      </c>
      <c r="Z110" s="36">
        <f>('[3]Capex_Projeto_nominal SISTEMAS'!AC138)*1.022904</f>
        <v>0</v>
      </c>
      <c r="AA110" s="36">
        <f>('[3]Capex_Projeto_nominal SISTEMAS'!AD138)*1.022904</f>
        <v>0.10136446360191906</v>
      </c>
      <c r="AB110" s="36">
        <f>('[3]Capex_Projeto_nominal SISTEMAS'!AE138)*1.022904</f>
        <v>0</v>
      </c>
      <c r="AC110" s="63">
        <f>('[3]Capex_Projeto_nominal SISTEMAS'!AF138)*1.022904</f>
        <v>0</v>
      </c>
    </row>
    <row r="111" spans="1:29" s="33" customFormat="1" x14ac:dyDescent="0.3">
      <c r="A111" s="35"/>
      <c r="B111" s="74"/>
      <c r="C111" s="69"/>
      <c r="D111" s="52" t="s">
        <v>84</v>
      </c>
      <c r="E111" s="52" t="s">
        <v>30</v>
      </c>
      <c r="F111" s="52" t="s">
        <v>142</v>
      </c>
      <c r="G111" s="52" t="s">
        <v>130</v>
      </c>
      <c r="H111" s="54">
        <f t="shared" si="13"/>
        <v>1.0182406912113865E-2</v>
      </c>
      <c r="I111" s="54">
        <f t="shared" si="16"/>
        <v>2.2312851599696315E-2</v>
      </c>
      <c r="J111" s="23">
        <f>('[3]Capex_Projeto_nominal SISTEMAS'!M139)*1.022904</f>
        <v>0</v>
      </c>
      <c r="K111" s="23">
        <f>('[3]Capex_Projeto_nominal SISTEMAS'!N139)*1.022904</f>
        <v>0</v>
      </c>
      <c r="L111" s="23">
        <f>('[3]Capex_Projeto_nominal SISTEMAS'!O139)*1.022904</f>
        <v>8.9251406398785267E-3</v>
      </c>
      <c r="M111" s="23">
        <f>('[3]Capex_Projeto_nominal SISTEMAS'!P139)*1.022904</f>
        <v>0</v>
      </c>
      <c r="N111" s="23">
        <f>('[3]Capex_Projeto_nominal SISTEMAS'!Q139)*1.022904</f>
        <v>0</v>
      </c>
      <c r="O111" s="23">
        <f>('[3]Capex_Projeto_nominal SISTEMAS'!R139)*1.022904</f>
        <v>0</v>
      </c>
      <c r="P111" s="23">
        <f>('[3]Capex_Projeto_nominal SISTEMAS'!S139)*1.022904</f>
        <v>0</v>
      </c>
      <c r="Q111" s="23">
        <f>('[3]Capex_Projeto_nominal SISTEMAS'!T139)*1.022904</f>
        <v>4.4625703199392634E-3</v>
      </c>
      <c r="R111" s="23">
        <f>('[3]Capex_Projeto_nominal SISTEMAS'!U139)*1.022904</f>
        <v>0</v>
      </c>
      <c r="S111" s="23">
        <f>('[3]Capex_Projeto_nominal SISTEMAS'!V139)*1.022904</f>
        <v>0</v>
      </c>
      <c r="T111" s="23">
        <f>('[3]Capex_Projeto_nominal SISTEMAS'!W139)*1.022904</f>
        <v>0</v>
      </c>
      <c r="U111" s="23">
        <f>('[3]Capex_Projeto_nominal SISTEMAS'!X139)*1.022904</f>
        <v>0</v>
      </c>
      <c r="V111" s="23">
        <f>('[3]Capex_Projeto_nominal SISTEMAS'!Y139)*1.022904</f>
        <v>4.4625703199392634E-3</v>
      </c>
      <c r="W111" s="23">
        <f>('[3]Capex_Projeto_nominal SISTEMAS'!Z139)*1.022904</f>
        <v>0</v>
      </c>
      <c r="X111" s="23">
        <f>('[3]Capex_Projeto_nominal SISTEMAS'!AA139)*1.022904</f>
        <v>0</v>
      </c>
      <c r="Y111" s="23">
        <f>('[3]Capex_Projeto_nominal SISTEMAS'!AB139)*1.022904</f>
        <v>0</v>
      </c>
      <c r="Z111" s="23">
        <f>('[3]Capex_Projeto_nominal SISTEMAS'!AC139)*1.022904</f>
        <v>0</v>
      </c>
      <c r="AA111" s="23">
        <f>('[3]Capex_Projeto_nominal SISTEMAS'!AD139)*1.022904</f>
        <v>4.4625703199392634E-3</v>
      </c>
      <c r="AB111" s="23">
        <f>('[3]Capex_Projeto_nominal SISTEMAS'!AE139)*1.022904</f>
        <v>0</v>
      </c>
      <c r="AC111" s="62">
        <f>('[3]Capex_Projeto_nominal SISTEMAS'!AF139)*1.022904</f>
        <v>0</v>
      </c>
    </row>
    <row r="112" spans="1:29" s="33" customFormat="1" x14ac:dyDescent="0.3">
      <c r="A112" s="35"/>
      <c r="B112" s="74"/>
      <c r="C112" s="69"/>
      <c r="D112" s="24" t="s">
        <v>84</v>
      </c>
      <c r="E112" s="24" t="s">
        <v>30</v>
      </c>
      <c r="F112" s="24" t="s">
        <v>142</v>
      </c>
      <c r="G112" s="24" t="s">
        <v>124</v>
      </c>
      <c r="H112" s="26">
        <f t="shared" si="13"/>
        <v>1.7475684527105191</v>
      </c>
      <c r="I112" s="26">
        <f t="shared" si="16"/>
        <v>3.1292743484266046</v>
      </c>
      <c r="J112" s="36">
        <f>('[3]Capex_Projeto_nominal SISTEMAS'!M147)*1.022904</f>
        <v>0</v>
      </c>
      <c r="K112" s="36">
        <f>('[3]Capex_Projeto_nominal SISTEMAS'!N147)*1.022904</f>
        <v>0</v>
      </c>
      <c r="L112" s="36">
        <f>('[3]Capex_Projeto_nominal SISTEMAS'!O147)*1.022904</f>
        <v>2.0188866764042612</v>
      </c>
      <c r="M112" s="36">
        <f>('[3]Capex_Projeto_nominal SISTEMAS'!P147)*1.022904</f>
        <v>0</v>
      </c>
      <c r="N112" s="36">
        <f>('[3]Capex_Projeto_nominal SISTEMAS'!Q147)*1.022904</f>
        <v>0</v>
      </c>
      <c r="O112" s="36">
        <f>('[3]Capex_Projeto_nominal SISTEMAS'!R147)*1.022904</f>
        <v>0</v>
      </c>
      <c r="P112" s="36">
        <f>('[3]Capex_Projeto_nominal SISTEMAS'!S147)*1.022904</f>
        <v>0</v>
      </c>
      <c r="Q112" s="36">
        <f>('[3]Capex_Projeto_nominal SISTEMAS'!T147)*1.022904</f>
        <v>0</v>
      </c>
      <c r="R112" s="36">
        <f>('[3]Capex_Projeto_nominal SISTEMAS'!U147)*1.022904</f>
        <v>0</v>
      </c>
      <c r="S112" s="36">
        <f>('[3]Capex_Projeto_nominal SISTEMAS'!V147)*1.022904</f>
        <v>0</v>
      </c>
      <c r="T112" s="36">
        <f>('[3]Capex_Projeto_nominal SISTEMAS'!W147)*1.022904</f>
        <v>0</v>
      </c>
      <c r="U112" s="36">
        <f>('[3]Capex_Projeto_nominal SISTEMAS'!X147)*1.022904</f>
        <v>0</v>
      </c>
      <c r="V112" s="36">
        <f>('[3]Capex_Projeto_nominal SISTEMAS'!Y147)*1.022904</f>
        <v>1.1103876720223436</v>
      </c>
      <c r="W112" s="36">
        <f>('[3]Capex_Projeto_nominal SISTEMAS'!Z147)*1.022904</f>
        <v>0</v>
      </c>
      <c r="X112" s="36">
        <f>('[3]Capex_Projeto_nominal SISTEMAS'!AA147)*1.022904</f>
        <v>0</v>
      </c>
      <c r="Y112" s="36">
        <f>('[3]Capex_Projeto_nominal SISTEMAS'!AB147)*1.022904</f>
        <v>0</v>
      </c>
      <c r="Z112" s="36">
        <f>('[3]Capex_Projeto_nominal SISTEMAS'!AC147)*1.022904</f>
        <v>0</v>
      </c>
      <c r="AA112" s="36">
        <f>('[3]Capex_Projeto_nominal SISTEMAS'!AD147)*1.022904</f>
        <v>0</v>
      </c>
      <c r="AB112" s="36">
        <f>('[3]Capex_Projeto_nominal SISTEMAS'!AE147)*1.022904</f>
        <v>0</v>
      </c>
      <c r="AC112" s="63">
        <f>('[3]Capex_Projeto_nominal SISTEMAS'!AF147)*1.022904</f>
        <v>0</v>
      </c>
    </row>
    <row r="113" spans="1:29" s="33" customFormat="1" x14ac:dyDescent="0.3">
      <c r="A113" s="35"/>
      <c r="B113" s="74"/>
      <c r="C113" s="69"/>
      <c r="D113" s="52" t="s">
        <v>84</v>
      </c>
      <c r="E113" s="52" t="s">
        <v>30</v>
      </c>
      <c r="F113" s="52" t="s">
        <v>142</v>
      </c>
      <c r="G113" s="52" t="s">
        <v>135</v>
      </c>
      <c r="H113" s="54">
        <f t="shared" si="13"/>
        <v>0.23904802713310494</v>
      </c>
      <c r="I113" s="54">
        <f t="shared" si="16"/>
        <v>0.42035000234098918</v>
      </c>
      <c r="J113" s="23">
        <f>('[3]Capex_Projeto_nominal SISTEMAS'!M149)*1.022904</f>
        <v>0</v>
      </c>
      <c r="K113" s="23">
        <f>('[3]Capex_Projeto_nominal SISTEMAS'!N149)*1.022904</f>
        <v>0</v>
      </c>
      <c r="L113" s="23">
        <f>('[3]Capex_Projeto_nominal SISTEMAS'!O149)*1.022904</f>
        <v>0.28023333489399277</v>
      </c>
      <c r="M113" s="23">
        <f>('[3]Capex_Projeto_nominal SISTEMAS'!P149)*1.022904</f>
        <v>0</v>
      </c>
      <c r="N113" s="23">
        <f>('[3]Capex_Projeto_nominal SISTEMAS'!Q149)*1.022904</f>
        <v>0</v>
      </c>
      <c r="O113" s="23">
        <f>('[3]Capex_Projeto_nominal SISTEMAS'!R149)*1.022904</f>
        <v>0</v>
      </c>
      <c r="P113" s="23">
        <f>('[3]Capex_Projeto_nominal SISTEMAS'!S149)*1.022904</f>
        <v>0</v>
      </c>
      <c r="Q113" s="23">
        <f>('[3]Capex_Projeto_nominal SISTEMAS'!T149)*1.022904</f>
        <v>0</v>
      </c>
      <c r="R113" s="23">
        <f>('[3]Capex_Projeto_nominal SISTEMAS'!U149)*1.022904</f>
        <v>0</v>
      </c>
      <c r="S113" s="23">
        <f>('[3]Capex_Projeto_nominal SISTEMAS'!V149)*1.022904</f>
        <v>0</v>
      </c>
      <c r="T113" s="23">
        <f>('[3]Capex_Projeto_nominal SISTEMAS'!W149)*1.022904</f>
        <v>0</v>
      </c>
      <c r="U113" s="23">
        <f>('[3]Capex_Projeto_nominal SISTEMAS'!X149)*1.022904</f>
        <v>0</v>
      </c>
      <c r="V113" s="23">
        <f>('[3]Capex_Projeto_nominal SISTEMAS'!Y149)*1.022904</f>
        <v>0.14011666744699638</v>
      </c>
      <c r="W113" s="23">
        <f>('[3]Capex_Projeto_nominal SISTEMAS'!Z149)*1.022904</f>
        <v>0</v>
      </c>
      <c r="X113" s="23">
        <f>('[3]Capex_Projeto_nominal SISTEMAS'!AA149)*1.022904</f>
        <v>0</v>
      </c>
      <c r="Y113" s="23">
        <f>('[3]Capex_Projeto_nominal SISTEMAS'!AB149)*1.022904</f>
        <v>0</v>
      </c>
      <c r="Z113" s="23">
        <f>('[3]Capex_Projeto_nominal SISTEMAS'!AC149)*1.022904</f>
        <v>0</v>
      </c>
      <c r="AA113" s="23">
        <f>('[3]Capex_Projeto_nominal SISTEMAS'!AD149)*1.022904</f>
        <v>0</v>
      </c>
      <c r="AB113" s="23">
        <f>('[3]Capex_Projeto_nominal SISTEMAS'!AE149)*1.022904</f>
        <v>0</v>
      </c>
      <c r="AC113" s="62">
        <f>('[3]Capex_Projeto_nominal SISTEMAS'!AF149)*1.022904</f>
        <v>0</v>
      </c>
    </row>
    <row r="114" spans="1:29" s="33" customFormat="1" x14ac:dyDescent="0.3">
      <c r="A114" s="35"/>
      <c r="B114" s="74"/>
      <c r="C114" s="69"/>
      <c r="D114" s="24" t="s">
        <v>84</v>
      </c>
      <c r="E114" s="24" t="s">
        <v>30</v>
      </c>
      <c r="F114" s="24" t="s">
        <v>142</v>
      </c>
      <c r="G114" s="24" t="s">
        <v>136</v>
      </c>
      <c r="H114" s="26">
        <f t="shared" si="13"/>
        <v>6.4811371694954184E-2</v>
      </c>
      <c r="I114" s="26">
        <f t="shared" si="16"/>
        <v>8.9118029434895996E-2</v>
      </c>
      <c r="J114" s="36">
        <f>('[3]Capex_Projeto_nominal SISTEMAS'!M150)*1.022904</f>
        <v>0</v>
      </c>
      <c r="K114" s="36">
        <f>('[3]Capex_Projeto_nominal SISTEMAS'!N150)*1.022904</f>
        <v>0</v>
      </c>
      <c r="L114" s="36">
        <f>('[3]Capex_Projeto_nominal SISTEMAS'!O150)*1.022904</f>
        <v>8.9118029434895996E-2</v>
      </c>
      <c r="M114" s="36">
        <f>('[3]Capex_Projeto_nominal SISTEMAS'!P150)*1.022904</f>
        <v>0</v>
      </c>
      <c r="N114" s="36">
        <f>('[3]Capex_Projeto_nominal SISTEMAS'!Q150)*1.022904</f>
        <v>0</v>
      </c>
      <c r="O114" s="36">
        <f>('[3]Capex_Projeto_nominal SISTEMAS'!R150)*1.022904</f>
        <v>0</v>
      </c>
      <c r="P114" s="36">
        <f>('[3]Capex_Projeto_nominal SISTEMAS'!S150)*1.022904</f>
        <v>0</v>
      </c>
      <c r="Q114" s="36">
        <f>('[3]Capex_Projeto_nominal SISTEMAS'!T150)*1.022904</f>
        <v>0</v>
      </c>
      <c r="R114" s="36">
        <f>('[3]Capex_Projeto_nominal SISTEMAS'!U150)*1.022904</f>
        <v>0</v>
      </c>
      <c r="S114" s="36">
        <f>('[3]Capex_Projeto_nominal SISTEMAS'!V150)*1.022904</f>
        <v>0</v>
      </c>
      <c r="T114" s="36">
        <f>('[3]Capex_Projeto_nominal SISTEMAS'!W150)*1.022904</f>
        <v>0</v>
      </c>
      <c r="U114" s="36">
        <f>('[3]Capex_Projeto_nominal SISTEMAS'!X150)*1.022904</f>
        <v>0</v>
      </c>
      <c r="V114" s="36">
        <f>('[3]Capex_Projeto_nominal SISTEMAS'!Y150)*1.022904</f>
        <v>0</v>
      </c>
      <c r="W114" s="36">
        <f>('[3]Capex_Projeto_nominal SISTEMAS'!Z150)*1.022904</f>
        <v>0</v>
      </c>
      <c r="X114" s="36">
        <f>('[3]Capex_Projeto_nominal SISTEMAS'!AA150)*1.022904</f>
        <v>0</v>
      </c>
      <c r="Y114" s="36">
        <f>('[3]Capex_Projeto_nominal SISTEMAS'!AB150)*1.022904</f>
        <v>0</v>
      </c>
      <c r="Z114" s="36">
        <f>('[3]Capex_Projeto_nominal SISTEMAS'!AC150)*1.022904</f>
        <v>0</v>
      </c>
      <c r="AA114" s="36">
        <f>('[3]Capex_Projeto_nominal SISTEMAS'!AD150)*1.022904</f>
        <v>0</v>
      </c>
      <c r="AB114" s="36">
        <f>('[3]Capex_Projeto_nominal SISTEMAS'!AE150)*1.022904</f>
        <v>0</v>
      </c>
      <c r="AC114" s="63">
        <f>('[3]Capex_Projeto_nominal SISTEMAS'!AF150)*1.022904</f>
        <v>0</v>
      </c>
    </row>
    <row r="115" spans="1:29" s="33" customFormat="1" x14ac:dyDescent="0.3">
      <c r="A115" s="35"/>
      <c r="B115" s="74"/>
      <c r="C115" s="69"/>
      <c r="D115" s="52" t="s">
        <v>84</v>
      </c>
      <c r="E115" s="52" t="s">
        <v>30</v>
      </c>
      <c r="F115" s="52" t="s">
        <v>142</v>
      </c>
      <c r="G115" s="52" t="s">
        <v>137</v>
      </c>
      <c r="H115" s="54">
        <f t="shared" si="13"/>
        <v>6.9475755317299992E-2</v>
      </c>
      <c r="I115" s="54">
        <f t="shared" si="16"/>
        <v>9.5531729161979884E-2</v>
      </c>
      <c r="J115" s="23">
        <f>('[3]Capex_Projeto_nominal SISTEMAS'!M151)*1.022904</f>
        <v>0</v>
      </c>
      <c r="K115" s="23">
        <f>('[3]Capex_Projeto_nominal SISTEMAS'!N151)*1.022904</f>
        <v>0</v>
      </c>
      <c r="L115" s="23">
        <f>('[3]Capex_Projeto_nominal SISTEMAS'!O151)*1.022904</f>
        <v>9.5531729161979884E-2</v>
      </c>
      <c r="M115" s="23">
        <f>('[3]Capex_Projeto_nominal SISTEMAS'!P151)*1.022904</f>
        <v>0</v>
      </c>
      <c r="N115" s="23">
        <f>('[3]Capex_Projeto_nominal SISTEMAS'!Q151)*1.022904</f>
        <v>0</v>
      </c>
      <c r="O115" s="23">
        <f>('[3]Capex_Projeto_nominal SISTEMAS'!R151)*1.022904</f>
        <v>0</v>
      </c>
      <c r="P115" s="23">
        <f>('[3]Capex_Projeto_nominal SISTEMAS'!S151)*1.022904</f>
        <v>0</v>
      </c>
      <c r="Q115" s="23">
        <f>('[3]Capex_Projeto_nominal SISTEMAS'!T151)*1.022904</f>
        <v>0</v>
      </c>
      <c r="R115" s="23">
        <f>('[3]Capex_Projeto_nominal SISTEMAS'!U151)*1.022904</f>
        <v>0</v>
      </c>
      <c r="S115" s="23">
        <f>('[3]Capex_Projeto_nominal SISTEMAS'!V151)*1.022904</f>
        <v>0</v>
      </c>
      <c r="T115" s="23">
        <f>('[3]Capex_Projeto_nominal SISTEMAS'!W151)*1.022904</f>
        <v>0</v>
      </c>
      <c r="U115" s="23">
        <f>('[3]Capex_Projeto_nominal SISTEMAS'!X151)*1.022904</f>
        <v>0</v>
      </c>
      <c r="V115" s="23">
        <f>('[3]Capex_Projeto_nominal SISTEMAS'!Y151)*1.022904</f>
        <v>0</v>
      </c>
      <c r="W115" s="23">
        <f>('[3]Capex_Projeto_nominal SISTEMAS'!Z151)*1.022904</f>
        <v>0</v>
      </c>
      <c r="X115" s="23">
        <f>('[3]Capex_Projeto_nominal SISTEMAS'!AA151)*1.022904</f>
        <v>0</v>
      </c>
      <c r="Y115" s="23">
        <f>('[3]Capex_Projeto_nominal SISTEMAS'!AB151)*1.022904</f>
        <v>0</v>
      </c>
      <c r="Z115" s="23">
        <f>('[3]Capex_Projeto_nominal SISTEMAS'!AC151)*1.022904</f>
        <v>0</v>
      </c>
      <c r="AA115" s="23">
        <f>('[3]Capex_Projeto_nominal SISTEMAS'!AD151)*1.022904</f>
        <v>0</v>
      </c>
      <c r="AB115" s="23">
        <f>('[3]Capex_Projeto_nominal SISTEMAS'!AE151)*1.022904</f>
        <v>0</v>
      </c>
      <c r="AC115" s="62">
        <f>('[3]Capex_Projeto_nominal SISTEMAS'!AF151)*1.022904</f>
        <v>0</v>
      </c>
    </row>
    <row r="116" spans="1:29" s="33" customFormat="1" x14ac:dyDescent="0.3">
      <c r="A116" s="35"/>
      <c r="B116" s="74"/>
      <c r="C116" s="69"/>
      <c r="D116" s="24" t="s">
        <v>84</v>
      </c>
      <c r="E116" s="24" t="s">
        <v>30</v>
      </c>
      <c r="F116" s="24" t="s">
        <v>142</v>
      </c>
      <c r="G116" s="24" t="s">
        <v>138</v>
      </c>
      <c r="H116" s="26">
        <f t="shared" si="13"/>
        <v>0.19294689761843248</v>
      </c>
      <c r="I116" s="26">
        <f t="shared" si="16"/>
        <v>0.26530910936837998</v>
      </c>
      <c r="J116" s="36">
        <f>('[3]Capex_Projeto_nominal SISTEMAS'!M152)*1.022904</f>
        <v>0</v>
      </c>
      <c r="K116" s="36">
        <f>('[3]Capex_Projeto_nominal SISTEMAS'!N152)*1.022904</f>
        <v>0</v>
      </c>
      <c r="L116" s="36">
        <f>('[3]Capex_Projeto_nominal SISTEMAS'!O152)*1.022904</f>
        <v>0.26530910936837998</v>
      </c>
      <c r="M116" s="36">
        <f>('[3]Capex_Projeto_nominal SISTEMAS'!P152)*1.022904</f>
        <v>0</v>
      </c>
      <c r="N116" s="36">
        <f>('[3]Capex_Projeto_nominal SISTEMAS'!Q152)*1.022904</f>
        <v>0</v>
      </c>
      <c r="O116" s="36">
        <f>('[3]Capex_Projeto_nominal SISTEMAS'!R152)*1.022904</f>
        <v>0</v>
      </c>
      <c r="P116" s="36">
        <f>('[3]Capex_Projeto_nominal SISTEMAS'!S152)*1.022904</f>
        <v>0</v>
      </c>
      <c r="Q116" s="36">
        <f>('[3]Capex_Projeto_nominal SISTEMAS'!T152)*1.022904</f>
        <v>0</v>
      </c>
      <c r="R116" s="36">
        <f>('[3]Capex_Projeto_nominal SISTEMAS'!U152)*1.022904</f>
        <v>0</v>
      </c>
      <c r="S116" s="36">
        <f>('[3]Capex_Projeto_nominal SISTEMAS'!V152)*1.022904</f>
        <v>0</v>
      </c>
      <c r="T116" s="36">
        <f>('[3]Capex_Projeto_nominal SISTEMAS'!W152)*1.022904</f>
        <v>0</v>
      </c>
      <c r="U116" s="36">
        <f>('[3]Capex_Projeto_nominal SISTEMAS'!X152)*1.022904</f>
        <v>0</v>
      </c>
      <c r="V116" s="36">
        <f>('[3]Capex_Projeto_nominal SISTEMAS'!Y152)*1.022904</f>
        <v>0</v>
      </c>
      <c r="W116" s="36">
        <f>('[3]Capex_Projeto_nominal SISTEMAS'!Z152)*1.022904</f>
        <v>0</v>
      </c>
      <c r="X116" s="36">
        <f>('[3]Capex_Projeto_nominal SISTEMAS'!AA152)*1.022904</f>
        <v>0</v>
      </c>
      <c r="Y116" s="36">
        <f>('[3]Capex_Projeto_nominal SISTEMAS'!AB152)*1.022904</f>
        <v>0</v>
      </c>
      <c r="Z116" s="36">
        <f>('[3]Capex_Projeto_nominal SISTEMAS'!AC152)*1.022904</f>
        <v>0</v>
      </c>
      <c r="AA116" s="36">
        <f>('[3]Capex_Projeto_nominal SISTEMAS'!AD152)*1.022904</f>
        <v>0</v>
      </c>
      <c r="AB116" s="36">
        <f>('[3]Capex_Projeto_nominal SISTEMAS'!AE152)*1.022904</f>
        <v>0</v>
      </c>
      <c r="AC116" s="63">
        <f>('[3]Capex_Projeto_nominal SISTEMAS'!AF152)*1.022904</f>
        <v>0</v>
      </c>
    </row>
    <row r="117" spans="1:29" s="33" customFormat="1" x14ac:dyDescent="0.3">
      <c r="A117" s="35"/>
      <c r="B117" s="74"/>
      <c r="C117" s="69"/>
      <c r="D117" s="52" t="s">
        <v>84</v>
      </c>
      <c r="E117" s="52" t="s">
        <v>31</v>
      </c>
      <c r="F117" s="52" t="s">
        <v>33</v>
      </c>
      <c r="G117" s="52" t="s">
        <v>128</v>
      </c>
      <c r="H117" s="54">
        <f t="shared" si="13"/>
        <v>7.1375350138408924E-3</v>
      </c>
      <c r="I117" s="54">
        <f t="shared" si="16"/>
        <v>1.8398045325408632E-2</v>
      </c>
      <c r="J117" s="23">
        <f>('[3]Capex_Projeto_nominal SISTEMAS'!M153)*1.022904</f>
        <v>0</v>
      </c>
      <c r="K117" s="23">
        <f>('[3]Capex_Projeto_nominal SISTEMAS'!N153)*1.022904</f>
        <v>0</v>
      </c>
      <c r="L117" s="23">
        <f>('[3]Capex_Projeto_nominal SISTEMAS'!O153)*1.022904</f>
        <v>0</v>
      </c>
      <c r="M117" s="23">
        <f>('[3]Capex_Projeto_nominal SISTEMAS'!P153)*1.022904</f>
        <v>0</v>
      </c>
      <c r="N117" s="23">
        <f>('[3]Capex_Projeto_nominal SISTEMAS'!Q153)*1.022904</f>
        <v>0</v>
      </c>
      <c r="O117" s="23">
        <f>('[3]Capex_Projeto_nominal SISTEMAS'!R153)*1.022904</f>
        <v>9.1990226627043162E-3</v>
      </c>
      <c r="P117" s="23">
        <f>('[3]Capex_Projeto_nominal SISTEMAS'!S153)*1.022904</f>
        <v>0</v>
      </c>
      <c r="Q117" s="23">
        <f>('[3]Capex_Projeto_nominal SISTEMAS'!T153)*1.022904</f>
        <v>0</v>
      </c>
      <c r="R117" s="23">
        <f>('[3]Capex_Projeto_nominal SISTEMAS'!U153)*1.022904</f>
        <v>0</v>
      </c>
      <c r="S117" s="23">
        <f>('[3]Capex_Projeto_nominal SISTEMAS'!V153)*1.022904</f>
        <v>0</v>
      </c>
      <c r="T117" s="23">
        <f>('[3]Capex_Projeto_nominal SISTEMAS'!W153)*1.022904</f>
        <v>4.5995113313521581E-3</v>
      </c>
      <c r="U117" s="23">
        <f>('[3]Capex_Projeto_nominal SISTEMAS'!X153)*1.022904</f>
        <v>0</v>
      </c>
      <c r="V117" s="23">
        <f>('[3]Capex_Projeto_nominal SISTEMAS'!Y153)*1.022904</f>
        <v>0</v>
      </c>
      <c r="W117" s="23">
        <f>('[3]Capex_Projeto_nominal SISTEMAS'!Z153)*1.022904</f>
        <v>0</v>
      </c>
      <c r="X117" s="23">
        <f>('[3]Capex_Projeto_nominal SISTEMAS'!AA153)*1.022904</f>
        <v>0</v>
      </c>
      <c r="Y117" s="23">
        <f>('[3]Capex_Projeto_nominal SISTEMAS'!AB153)*1.022904</f>
        <v>4.5995113313521581E-3</v>
      </c>
      <c r="Z117" s="23">
        <f>('[3]Capex_Projeto_nominal SISTEMAS'!AC153)*1.022904</f>
        <v>0</v>
      </c>
      <c r="AA117" s="23">
        <f>('[3]Capex_Projeto_nominal SISTEMAS'!AD153)*1.022904</f>
        <v>0</v>
      </c>
      <c r="AB117" s="23">
        <f>('[3]Capex_Projeto_nominal SISTEMAS'!AE153)*1.022904</f>
        <v>0</v>
      </c>
      <c r="AC117" s="62">
        <f>('[3]Capex_Projeto_nominal SISTEMAS'!AF153)*1.022904</f>
        <v>0</v>
      </c>
    </row>
    <row r="118" spans="1:29" s="33" customFormat="1" x14ac:dyDescent="0.3">
      <c r="A118" s="35"/>
      <c r="B118" s="74"/>
      <c r="C118" s="69"/>
      <c r="D118" s="24" t="s">
        <v>84</v>
      </c>
      <c r="E118" s="24" t="s">
        <v>31</v>
      </c>
      <c r="F118" s="24" t="s">
        <v>33</v>
      </c>
      <c r="G118" s="24" t="s">
        <v>129</v>
      </c>
      <c r="H118" s="26">
        <f t="shared" si="13"/>
        <v>5.2432556127305421E-2</v>
      </c>
      <c r="I118" s="26">
        <f t="shared" si="16"/>
        <v>0.13515261813589205</v>
      </c>
      <c r="J118" s="36">
        <f>('[3]Capex_Projeto_nominal SISTEMAS'!M154)*1.022904</f>
        <v>0</v>
      </c>
      <c r="K118" s="36">
        <f>('[3]Capex_Projeto_nominal SISTEMAS'!N154)*1.022904</f>
        <v>0</v>
      </c>
      <c r="L118" s="36">
        <f>('[3]Capex_Projeto_nominal SISTEMAS'!O154)*1.022904</f>
        <v>0</v>
      </c>
      <c r="M118" s="36">
        <f>('[3]Capex_Projeto_nominal SISTEMAS'!P154)*1.022904</f>
        <v>0</v>
      </c>
      <c r="N118" s="36">
        <f>('[3]Capex_Projeto_nominal SISTEMAS'!Q154)*1.022904</f>
        <v>0</v>
      </c>
      <c r="O118" s="36">
        <f>('[3]Capex_Projeto_nominal SISTEMAS'!R154)*1.022904</f>
        <v>6.7576309067946025E-2</v>
      </c>
      <c r="P118" s="36">
        <f>('[3]Capex_Projeto_nominal SISTEMAS'!S154)*1.022904</f>
        <v>0</v>
      </c>
      <c r="Q118" s="36">
        <f>('[3]Capex_Projeto_nominal SISTEMAS'!T154)*1.022904</f>
        <v>0</v>
      </c>
      <c r="R118" s="36">
        <f>('[3]Capex_Projeto_nominal SISTEMAS'!U154)*1.022904</f>
        <v>0</v>
      </c>
      <c r="S118" s="36">
        <f>('[3]Capex_Projeto_nominal SISTEMAS'!V154)*1.022904</f>
        <v>0</v>
      </c>
      <c r="T118" s="36">
        <f>('[3]Capex_Projeto_nominal SISTEMAS'!W154)*1.022904</f>
        <v>3.3788154533973012E-2</v>
      </c>
      <c r="U118" s="36">
        <f>('[3]Capex_Projeto_nominal SISTEMAS'!X154)*1.022904</f>
        <v>0</v>
      </c>
      <c r="V118" s="36">
        <f>('[3]Capex_Projeto_nominal SISTEMAS'!Y154)*1.022904</f>
        <v>0</v>
      </c>
      <c r="W118" s="36">
        <f>('[3]Capex_Projeto_nominal SISTEMAS'!Z154)*1.022904</f>
        <v>0</v>
      </c>
      <c r="X118" s="36">
        <f>('[3]Capex_Projeto_nominal SISTEMAS'!AA154)*1.022904</f>
        <v>0</v>
      </c>
      <c r="Y118" s="36">
        <f>('[3]Capex_Projeto_nominal SISTEMAS'!AB154)*1.022904</f>
        <v>3.3788154533973012E-2</v>
      </c>
      <c r="Z118" s="36">
        <f>('[3]Capex_Projeto_nominal SISTEMAS'!AC154)*1.022904</f>
        <v>0</v>
      </c>
      <c r="AA118" s="36">
        <f>('[3]Capex_Projeto_nominal SISTEMAS'!AD154)*1.022904</f>
        <v>0</v>
      </c>
      <c r="AB118" s="36">
        <f>('[3]Capex_Projeto_nominal SISTEMAS'!AE154)*1.022904</f>
        <v>0</v>
      </c>
      <c r="AC118" s="63">
        <f>('[3]Capex_Projeto_nominal SISTEMAS'!AF154)*1.022904</f>
        <v>0</v>
      </c>
    </row>
    <row r="119" spans="1:29" s="33" customFormat="1" x14ac:dyDescent="0.3">
      <c r="A119" s="35"/>
      <c r="B119" s="74"/>
      <c r="C119" s="69"/>
      <c r="D119" s="52" t="s">
        <v>84</v>
      </c>
      <c r="E119" s="52" t="s">
        <v>31</v>
      </c>
      <c r="F119" s="52" t="s">
        <v>33</v>
      </c>
      <c r="G119" s="52" t="s">
        <v>130</v>
      </c>
      <c r="H119" s="54">
        <f t="shared" si="13"/>
        <v>2.3083431851538246E-3</v>
      </c>
      <c r="I119" s="54">
        <f t="shared" si="16"/>
        <v>5.9500937599190175E-3</v>
      </c>
      <c r="J119" s="23">
        <f>('[3]Capex_Projeto_nominal SISTEMAS'!M155)*1.022904</f>
        <v>0</v>
      </c>
      <c r="K119" s="23">
        <f>('[3]Capex_Projeto_nominal SISTEMAS'!N155)*1.022904</f>
        <v>0</v>
      </c>
      <c r="L119" s="23">
        <f>('[3]Capex_Projeto_nominal SISTEMAS'!O155)*1.022904</f>
        <v>0</v>
      </c>
      <c r="M119" s="23">
        <f>('[3]Capex_Projeto_nominal SISTEMAS'!P155)*1.022904</f>
        <v>0</v>
      </c>
      <c r="N119" s="23">
        <f>('[3]Capex_Projeto_nominal SISTEMAS'!Q155)*1.022904</f>
        <v>0</v>
      </c>
      <c r="O119" s="23">
        <f>('[3]Capex_Projeto_nominal SISTEMAS'!R155)*1.022904</f>
        <v>2.9750468799595088E-3</v>
      </c>
      <c r="P119" s="23">
        <f>('[3]Capex_Projeto_nominal SISTEMAS'!S155)*1.022904</f>
        <v>0</v>
      </c>
      <c r="Q119" s="23">
        <f>('[3]Capex_Projeto_nominal SISTEMAS'!T155)*1.022904</f>
        <v>0</v>
      </c>
      <c r="R119" s="23">
        <f>('[3]Capex_Projeto_nominal SISTEMAS'!U155)*1.022904</f>
        <v>0</v>
      </c>
      <c r="S119" s="23">
        <f>('[3]Capex_Projeto_nominal SISTEMAS'!V155)*1.022904</f>
        <v>0</v>
      </c>
      <c r="T119" s="23">
        <f>('[3]Capex_Projeto_nominal SISTEMAS'!W155)*1.022904</f>
        <v>1.4875234399797544E-3</v>
      </c>
      <c r="U119" s="23">
        <f>('[3]Capex_Projeto_nominal SISTEMAS'!X155)*1.022904</f>
        <v>0</v>
      </c>
      <c r="V119" s="23">
        <f>('[3]Capex_Projeto_nominal SISTEMAS'!Y155)*1.022904</f>
        <v>0</v>
      </c>
      <c r="W119" s="23">
        <f>('[3]Capex_Projeto_nominal SISTEMAS'!Z155)*1.022904</f>
        <v>0</v>
      </c>
      <c r="X119" s="23">
        <f>('[3]Capex_Projeto_nominal SISTEMAS'!AA155)*1.022904</f>
        <v>0</v>
      </c>
      <c r="Y119" s="23">
        <f>('[3]Capex_Projeto_nominal SISTEMAS'!AB155)*1.022904</f>
        <v>1.4875234399797544E-3</v>
      </c>
      <c r="Z119" s="23">
        <f>('[3]Capex_Projeto_nominal SISTEMAS'!AC155)*1.022904</f>
        <v>0</v>
      </c>
      <c r="AA119" s="23">
        <f>('[3]Capex_Projeto_nominal SISTEMAS'!AD155)*1.022904</f>
        <v>0</v>
      </c>
      <c r="AB119" s="23">
        <f>('[3]Capex_Projeto_nominal SISTEMAS'!AE155)*1.022904</f>
        <v>0</v>
      </c>
      <c r="AC119" s="62">
        <f>('[3]Capex_Projeto_nominal SISTEMAS'!AF155)*1.022904</f>
        <v>0</v>
      </c>
    </row>
    <row r="120" spans="1:29" s="33" customFormat="1" x14ac:dyDescent="0.3">
      <c r="A120" s="35"/>
      <c r="B120" s="74"/>
      <c r="C120" s="69"/>
      <c r="D120" s="24" t="s">
        <v>84</v>
      </c>
      <c r="E120" s="24" t="s">
        <v>31</v>
      </c>
      <c r="F120" s="24" t="s">
        <v>33</v>
      </c>
      <c r="G120" s="24" t="s">
        <v>131</v>
      </c>
      <c r="H120" s="26">
        <f t="shared" si="13"/>
        <v>7.1375350138408924E-3</v>
      </c>
      <c r="I120" s="26">
        <f t="shared" si="16"/>
        <v>1.8398045325408632E-2</v>
      </c>
      <c r="J120" s="36">
        <f>('[3]Capex_Projeto_nominal SISTEMAS'!M156)*1.022904</f>
        <v>0</v>
      </c>
      <c r="K120" s="36">
        <f>('[3]Capex_Projeto_nominal SISTEMAS'!N156)*1.022904</f>
        <v>0</v>
      </c>
      <c r="L120" s="36">
        <f>('[3]Capex_Projeto_nominal SISTEMAS'!O156)*1.022904</f>
        <v>0</v>
      </c>
      <c r="M120" s="36">
        <f>('[3]Capex_Projeto_nominal SISTEMAS'!P156)*1.022904</f>
        <v>0</v>
      </c>
      <c r="N120" s="36">
        <f>('[3]Capex_Projeto_nominal SISTEMAS'!Q156)*1.022904</f>
        <v>0</v>
      </c>
      <c r="O120" s="36">
        <f>('[3]Capex_Projeto_nominal SISTEMAS'!R156)*1.022904</f>
        <v>9.1990226627043162E-3</v>
      </c>
      <c r="P120" s="36">
        <f>('[3]Capex_Projeto_nominal SISTEMAS'!S156)*1.022904</f>
        <v>0</v>
      </c>
      <c r="Q120" s="36">
        <f>('[3]Capex_Projeto_nominal SISTEMAS'!T156)*1.022904</f>
        <v>0</v>
      </c>
      <c r="R120" s="36">
        <f>('[3]Capex_Projeto_nominal SISTEMAS'!U156)*1.022904</f>
        <v>0</v>
      </c>
      <c r="S120" s="36">
        <f>('[3]Capex_Projeto_nominal SISTEMAS'!V156)*1.022904</f>
        <v>0</v>
      </c>
      <c r="T120" s="36">
        <f>('[3]Capex_Projeto_nominal SISTEMAS'!W156)*1.022904</f>
        <v>4.5995113313521581E-3</v>
      </c>
      <c r="U120" s="36">
        <f>('[3]Capex_Projeto_nominal SISTEMAS'!X156)*1.022904</f>
        <v>0</v>
      </c>
      <c r="V120" s="36">
        <f>('[3]Capex_Projeto_nominal SISTEMAS'!Y156)*1.022904</f>
        <v>0</v>
      </c>
      <c r="W120" s="36">
        <f>('[3]Capex_Projeto_nominal SISTEMAS'!Z156)*1.022904</f>
        <v>0</v>
      </c>
      <c r="X120" s="36">
        <f>('[3]Capex_Projeto_nominal SISTEMAS'!AA156)*1.022904</f>
        <v>0</v>
      </c>
      <c r="Y120" s="36">
        <f>('[3]Capex_Projeto_nominal SISTEMAS'!AB156)*1.022904</f>
        <v>4.5995113313521581E-3</v>
      </c>
      <c r="Z120" s="36">
        <f>('[3]Capex_Projeto_nominal SISTEMAS'!AC156)*1.022904</f>
        <v>0</v>
      </c>
      <c r="AA120" s="36">
        <f>('[3]Capex_Projeto_nominal SISTEMAS'!AD156)*1.022904</f>
        <v>0</v>
      </c>
      <c r="AB120" s="36">
        <f>('[3]Capex_Projeto_nominal SISTEMAS'!AE156)*1.022904</f>
        <v>0</v>
      </c>
      <c r="AC120" s="63">
        <f>('[3]Capex_Projeto_nominal SISTEMAS'!AF156)*1.022904</f>
        <v>0</v>
      </c>
    </row>
    <row r="121" spans="1:29" s="33" customFormat="1" x14ac:dyDescent="0.3">
      <c r="A121" s="35"/>
      <c r="B121" s="74"/>
      <c r="C121" s="69"/>
      <c r="D121" s="52" t="s">
        <v>84</v>
      </c>
      <c r="E121" s="52" t="s">
        <v>31</v>
      </c>
      <c r="F121" s="52" t="s">
        <v>33</v>
      </c>
      <c r="G121" s="52" t="s">
        <v>132</v>
      </c>
      <c r="H121" s="54">
        <f t="shared" si="13"/>
        <v>2.8329899287678519E-3</v>
      </c>
      <c r="I121" s="54">
        <f t="shared" si="16"/>
        <v>7.3024478359580321E-3</v>
      </c>
      <c r="J121" s="23">
        <f>('[3]Capex_Projeto_nominal SISTEMAS'!M157)*1.022904</f>
        <v>0</v>
      </c>
      <c r="K121" s="23">
        <f>('[3]Capex_Projeto_nominal SISTEMAS'!N157)*1.022904</f>
        <v>0</v>
      </c>
      <c r="L121" s="23">
        <f>('[3]Capex_Projeto_nominal SISTEMAS'!O157)*1.022904</f>
        <v>0</v>
      </c>
      <c r="M121" s="23">
        <f>('[3]Capex_Projeto_nominal SISTEMAS'!P157)*1.022904</f>
        <v>0</v>
      </c>
      <c r="N121" s="23">
        <f>('[3]Capex_Projeto_nominal SISTEMAS'!Q157)*1.022904</f>
        <v>0</v>
      </c>
      <c r="O121" s="23">
        <f>('[3]Capex_Projeto_nominal SISTEMAS'!R157)*1.022904</f>
        <v>3.651223917979016E-3</v>
      </c>
      <c r="P121" s="23">
        <f>('[3]Capex_Projeto_nominal SISTEMAS'!S157)*1.022904</f>
        <v>0</v>
      </c>
      <c r="Q121" s="23">
        <f>('[3]Capex_Projeto_nominal SISTEMAS'!T157)*1.022904</f>
        <v>0</v>
      </c>
      <c r="R121" s="23">
        <f>('[3]Capex_Projeto_nominal SISTEMAS'!U157)*1.022904</f>
        <v>0</v>
      </c>
      <c r="S121" s="23">
        <f>('[3]Capex_Projeto_nominal SISTEMAS'!V157)*1.022904</f>
        <v>0</v>
      </c>
      <c r="T121" s="23">
        <f>('[3]Capex_Projeto_nominal SISTEMAS'!W157)*1.022904</f>
        <v>1.825611958989508E-3</v>
      </c>
      <c r="U121" s="23">
        <f>('[3]Capex_Projeto_nominal SISTEMAS'!X157)*1.022904</f>
        <v>0</v>
      </c>
      <c r="V121" s="23">
        <f>('[3]Capex_Projeto_nominal SISTEMAS'!Y157)*1.022904</f>
        <v>0</v>
      </c>
      <c r="W121" s="23">
        <f>('[3]Capex_Projeto_nominal SISTEMAS'!Z157)*1.022904</f>
        <v>0</v>
      </c>
      <c r="X121" s="23">
        <f>('[3]Capex_Projeto_nominal SISTEMAS'!AA157)*1.022904</f>
        <v>0</v>
      </c>
      <c r="Y121" s="23">
        <f>('[3]Capex_Projeto_nominal SISTEMAS'!AB157)*1.022904</f>
        <v>1.825611958989508E-3</v>
      </c>
      <c r="Z121" s="23">
        <f>('[3]Capex_Projeto_nominal SISTEMAS'!AC157)*1.022904</f>
        <v>0</v>
      </c>
      <c r="AA121" s="23">
        <f>('[3]Capex_Projeto_nominal SISTEMAS'!AD157)*1.022904</f>
        <v>0</v>
      </c>
      <c r="AB121" s="23">
        <f>('[3]Capex_Projeto_nominal SISTEMAS'!AE157)*1.022904</f>
        <v>0</v>
      </c>
      <c r="AC121" s="62">
        <f>('[3]Capex_Projeto_nominal SISTEMAS'!AF157)*1.022904</f>
        <v>0</v>
      </c>
    </row>
    <row r="122" spans="1:29" s="33" customFormat="1" x14ac:dyDescent="0.3">
      <c r="A122" s="35"/>
      <c r="B122" s="74"/>
      <c r="C122" s="69"/>
      <c r="D122" s="24" t="s">
        <v>84</v>
      </c>
      <c r="E122" s="24" t="s">
        <v>31</v>
      </c>
      <c r="F122" s="24" t="s">
        <v>33</v>
      </c>
      <c r="G122" s="24" t="s">
        <v>133</v>
      </c>
      <c r="H122" s="26">
        <f t="shared" si="13"/>
        <v>2.3083431851538246E-3</v>
      </c>
      <c r="I122" s="26">
        <f t="shared" si="16"/>
        <v>5.9500937599190175E-3</v>
      </c>
      <c r="J122" s="36">
        <f>('[3]Capex_Projeto_nominal SISTEMAS'!M158)*1.022904</f>
        <v>0</v>
      </c>
      <c r="K122" s="36">
        <f>('[3]Capex_Projeto_nominal SISTEMAS'!N158)*1.022904</f>
        <v>0</v>
      </c>
      <c r="L122" s="36">
        <f>('[3]Capex_Projeto_nominal SISTEMAS'!O158)*1.022904</f>
        <v>0</v>
      </c>
      <c r="M122" s="36">
        <f>('[3]Capex_Projeto_nominal SISTEMAS'!P158)*1.022904</f>
        <v>0</v>
      </c>
      <c r="N122" s="36">
        <f>('[3]Capex_Projeto_nominal SISTEMAS'!Q158)*1.022904</f>
        <v>0</v>
      </c>
      <c r="O122" s="36">
        <f>('[3]Capex_Projeto_nominal SISTEMAS'!R158)*1.022904</f>
        <v>2.9750468799595088E-3</v>
      </c>
      <c r="P122" s="36">
        <f>('[3]Capex_Projeto_nominal SISTEMAS'!S158)*1.022904</f>
        <v>0</v>
      </c>
      <c r="Q122" s="36">
        <f>('[3]Capex_Projeto_nominal SISTEMAS'!T158)*1.022904</f>
        <v>0</v>
      </c>
      <c r="R122" s="36">
        <f>('[3]Capex_Projeto_nominal SISTEMAS'!U158)*1.022904</f>
        <v>0</v>
      </c>
      <c r="S122" s="36">
        <f>('[3]Capex_Projeto_nominal SISTEMAS'!V158)*1.022904</f>
        <v>0</v>
      </c>
      <c r="T122" s="36">
        <f>('[3]Capex_Projeto_nominal SISTEMAS'!W158)*1.022904</f>
        <v>1.4875234399797544E-3</v>
      </c>
      <c r="U122" s="36">
        <f>('[3]Capex_Projeto_nominal SISTEMAS'!X158)*1.022904</f>
        <v>0</v>
      </c>
      <c r="V122" s="36">
        <f>('[3]Capex_Projeto_nominal SISTEMAS'!Y158)*1.022904</f>
        <v>0</v>
      </c>
      <c r="W122" s="36">
        <f>('[3]Capex_Projeto_nominal SISTEMAS'!Z158)*1.022904</f>
        <v>0</v>
      </c>
      <c r="X122" s="36">
        <f>('[3]Capex_Projeto_nominal SISTEMAS'!AA158)*1.022904</f>
        <v>0</v>
      </c>
      <c r="Y122" s="36">
        <f>('[3]Capex_Projeto_nominal SISTEMAS'!AB158)*1.022904</f>
        <v>1.4875234399797544E-3</v>
      </c>
      <c r="Z122" s="36">
        <f>('[3]Capex_Projeto_nominal SISTEMAS'!AC158)*1.022904</f>
        <v>0</v>
      </c>
      <c r="AA122" s="36">
        <f>('[3]Capex_Projeto_nominal SISTEMAS'!AD158)*1.022904</f>
        <v>0</v>
      </c>
      <c r="AB122" s="36">
        <f>('[3]Capex_Projeto_nominal SISTEMAS'!AE158)*1.022904</f>
        <v>0</v>
      </c>
      <c r="AC122" s="63">
        <f>('[3]Capex_Projeto_nominal SISTEMAS'!AF158)*1.022904</f>
        <v>0</v>
      </c>
    </row>
    <row r="123" spans="1:29" s="33" customFormat="1" x14ac:dyDescent="0.3">
      <c r="A123" s="35"/>
      <c r="B123" s="74"/>
      <c r="C123" s="69"/>
      <c r="D123" s="52" t="s">
        <v>84</v>
      </c>
      <c r="E123" s="52" t="s">
        <v>31</v>
      </c>
      <c r="F123" s="52" t="s">
        <v>33</v>
      </c>
      <c r="G123" s="52" t="s">
        <v>122</v>
      </c>
      <c r="H123" s="54">
        <f t="shared" si="13"/>
        <v>3.1762924424897096E-3</v>
      </c>
      <c r="I123" s="54">
        <f t="shared" si="16"/>
        <v>7.8206758719289136E-3</v>
      </c>
      <c r="J123" s="23">
        <f>('[3]Capex_Projeto_nominal SISTEMAS'!M161)*1.022904</f>
        <v>0</v>
      </c>
      <c r="K123" s="23">
        <f>('[3]Capex_Projeto_nominal SISTEMAS'!N161)*1.022904</f>
        <v>0</v>
      </c>
      <c r="L123" s="23">
        <f>('[3]Capex_Projeto_nominal SISTEMAS'!O161)*1.022904</f>
        <v>0</v>
      </c>
      <c r="M123" s="23">
        <f>('[3]Capex_Projeto_nominal SISTEMAS'!P161)*1.022904</f>
        <v>0</v>
      </c>
      <c r="N123" s="23">
        <f>('[3]Capex_Projeto_nominal SISTEMAS'!Q161)*1.022904</f>
        <v>0</v>
      </c>
      <c r="O123" s="23">
        <f>('[3]Capex_Projeto_nominal SISTEMAS'!R161)*1.022904</f>
        <v>5.0455973367283307E-3</v>
      </c>
      <c r="P123" s="23">
        <f>('[3]Capex_Projeto_nominal SISTEMAS'!S161)*1.022904</f>
        <v>0</v>
      </c>
      <c r="Q123" s="23">
        <f>('[3]Capex_Projeto_nominal SISTEMAS'!T161)*1.022904</f>
        <v>0</v>
      </c>
      <c r="R123" s="23">
        <f>('[3]Capex_Projeto_nominal SISTEMAS'!U161)*1.022904</f>
        <v>0</v>
      </c>
      <c r="S123" s="23">
        <f>('[3]Capex_Projeto_nominal SISTEMAS'!V161)*1.022904</f>
        <v>0</v>
      </c>
      <c r="T123" s="23">
        <f>('[3]Capex_Projeto_nominal SISTEMAS'!W161)*1.022904</f>
        <v>0</v>
      </c>
      <c r="U123" s="23">
        <f>('[3]Capex_Projeto_nominal SISTEMAS'!X161)*1.022904</f>
        <v>0</v>
      </c>
      <c r="V123" s="23">
        <f>('[3]Capex_Projeto_nominal SISTEMAS'!Y161)*1.022904</f>
        <v>0</v>
      </c>
      <c r="W123" s="23">
        <f>('[3]Capex_Projeto_nominal SISTEMAS'!Z161)*1.022904</f>
        <v>0</v>
      </c>
      <c r="X123" s="23">
        <f>('[3]Capex_Projeto_nominal SISTEMAS'!AA161)*1.022904</f>
        <v>0</v>
      </c>
      <c r="Y123" s="23">
        <f>('[3]Capex_Projeto_nominal SISTEMAS'!AB161)*1.022904</f>
        <v>2.775078535200582E-3</v>
      </c>
      <c r="Z123" s="23">
        <f>('[3]Capex_Projeto_nominal SISTEMAS'!AC161)*1.022904</f>
        <v>0</v>
      </c>
      <c r="AA123" s="23">
        <f>('[3]Capex_Projeto_nominal SISTEMAS'!AD161)*1.022904</f>
        <v>0</v>
      </c>
      <c r="AB123" s="23">
        <f>('[3]Capex_Projeto_nominal SISTEMAS'!AE161)*1.022904</f>
        <v>0</v>
      </c>
      <c r="AC123" s="62">
        <f>('[3]Capex_Projeto_nominal SISTEMAS'!AF161)*1.022904</f>
        <v>0</v>
      </c>
    </row>
    <row r="124" spans="1:29" s="33" customFormat="1" x14ac:dyDescent="0.3">
      <c r="A124" s="35"/>
      <c r="B124" s="74"/>
      <c r="C124" s="69"/>
      <c r="D124" s="24" t="s">
        <v>84</v>
      </c>
      <c r="E124" s="24" t="s">
        <v>31</v>
      </c>
      <c r="F124" s="24" t="s">
        <v>33</v>
      </c>
      <c r="G124" s="24" t="s">
        <v>123</v>
      </c>
      <c r="H124" s="26">
        <f t="shared" si="13"/>
        <v>0.60355527981763457</v>
      </c>
      <c r="I124" s="26">
        <f t="shared" si="16"/>
        <v>1.5120423829859428</v>
      </c>
      <c r="J124" s="36">
        <f>('[3]Capex_Projeto_nominal SISTEMAS'!M162)*1.022904</f>
        <v>0</v>
      </c>
      <c r="K124" s="36">
        <f>('[3]Capex_Projeto_nominal SISTEMAS'!N162)*1.022904</f>
        <v>0</v>
      </c>
      <c r="L124" s="36">
        <f>('[3]Capex_Projeto_nominal SISTEMAS'!O162)*1.022904</f>
        <v>0</v>
      </c>
      <c r="M124" s="36">
        <f>('[3]Capex_Projeto_nominal SISTEMAS'!P162)*1.022904</f>
        <v>0</v>
      </c>
      <c r="N124" s="36">
        <f>('[3]Capex_Projeto_nominal SISTEMAS'!Q162)*1.022904</f>
        <v>0</v>
      </c>
      <c r="O124" s="36">
        <f>('[3]Capex_Projeto_nominal SISTEMAS'!R162)*1.022904</f>
        <v>0.94502648936621425</v>
      </c>
      <c r="P124" s="36">
        <f>('[3]Capex_Projeto_nominal SISTEMAS'!S162)*1.022904</f>
        <v>0</v>
      </c>
      <c r="Q124" s="36">
        <f>('[3]Capex_Projeto_nominal SISTEMAS'!T162)*1.022904</f>
        <v>0</v>
      </c>
      <c r="R124" s="36">
        <f>('[3]Capex_Projeto_nominal SISTEMAS'!U162)*1.022904</f>
        <v>0</v>
      </c>
      <c r="S124" s="36">
        <f>('[3]Capex_Projeto_nominal SISTEMAS'!V162)*1.022904</f>
        <v>0</v>
      </c>
      <c r="T124" s="36">
        <f>('[3]Capex_Projeto_nominal SISTEMAS'!W162)*1.022904</f>
        <v>0</v>
      </c>
      <c r="U124" s="36">
        <f>('[3]Capex_Projeto_nominal SISTEMAS'!X162)*1.022904</f>
        <v>0</v>
      </c>
      <c r="V124" s="36">
        <f>('[3]Capex_Projeto_nominal SISTEMAS'!Y162)*1.022904</f>
        <v>0</v>
      </c>
      <c r="W124" s="36">
        <f>('[3]Capex_Projeto_nominal SISTEMAS'!Z162)*1.022904</f>
        <v>0</v>
      </c>
      <c r="X124" s="36">
        <f>('[3]Capex_Projeto_nominal SISTEMAS'!AA162)*1.022904</f>
        <v>0</v>
      </c>
      <c r="Y124" s="36">
        <f>('[3]Capex_Projeto_nominal SISTEMAS'!AB162)*1.022904</f>
        <v>0.56701589361972859</v>
      </c>
      <c r="Z124" s="36">
        <f>('[3]Capex_Projeto_nominal SISTEMAS'!AC162)*1.022904</f>
        <v>0</v>
      </c>
      <c r="AA124" s="36">
        <f>('[3]Capex_Projeto_nominal SISTEMAS'!AD162)*1.022904</f>
        <v>0</v>
      </c>
      <c r="AB124" s="36">
        <f>('[3]Capex_Projeto_nominal SISTEMAS'!AE162)*1.022904</f>
        <v>0</v>
      </c>
      <c r="AC124" s="63">
        <f>('[3]Capex_Projeto_nominal SISTEMAS'!AF162)*1.022904</f>
        <v>0</v>
      </c>
    </row>
    <row r="125" spans="1:29" s="33" customFormat="1" x14ac:dyDescent="0.3">
      <c r="A125" s="35"/>
      <c r="B125" s="74"/>
      <c r="C125" s="69"/>
      <c r="D125" s="52" t="s">
        <v>84</v>
      </c>
      <c r="E125" s="52" t="s">
        <v>31</v>
      </c>
      <c r="F125" s="52" t="s">
        <v>33</v>
      </c>
      <c r="G125" s="52" t="s">
        <v>124</v>
      </c>
      <c r="H125" s="54">
        <f t="shared" si="13"/>
        <v>0.33276578413567448</v>
      </c>
      <c r="I125" s="54">
        <f t="shared" si="16"/>
        <v>0.81933681678046744</v>
      </c>
      <c r="J125" s="23">
        <f>('[3]Capex_Projeto_nominal SISTEMAS'!M163)*1.022904</f>
        <v>0</v>
      </c>
      <c r="K125" s="23">
        <f>('[3]Capex_Projeto_nominal SISTEMAS'!N163)*1.022904</f>
        <v>0</v>
      </c>
      <c r="L125" s="23">
        <f>('[3]Capex_Projeto_nominal SISTEMAS'!O163)*1.022904</f>
        <v>0</v>
      </c>
      <c r="M125" s="23">
        <f>('[3]Capex_Projeto_nominal SISTEMAS'!P163)*1.022904</f>
        <v>0</v>
      </c>
      <c r="N125" s="23">
        <f>('[3]Capex_Projeto_nominal SISTEMAS'!Q163)*1.022904</f>
        <v>0</v>
      </c>
      <c r="O125" s="23">
        <f>('[3]Capex_Projeto_nominal SISTEMAS'!R163)*1.022904</f>
        <v>0.52860439792288216</v>
      </c>
      <c r="P125" s="23">
        <f>('[3]Capex_Projeto_nominal SISTEMAS'!S163)*1.022904</f>
        <v>0</v>
      </c>
      <c r="Q125" s="23">
        <f>('[3]Capex_Projeto_nominal SISTEMAS'!T163)*1.022904</f>
        <v>0</v>
      </c>
      <c r="R125" s="23">
        <f>('[3]Capex_Projeto_nominal SISTEMAS'!U163)*1.022904</f>
        <v>0</v>
      </c>
      <c r="S125" s="23">
        <f>('[3]Capex_Projeto_nominal SISTEMAS'!V163)*1.022904</f>
        <v>0</v>
      </c>
      <c r="T125" s="23">
        <f>('[3]Capex_Projeto_nominal SISTEMAS'!W163)*1.022904</f>
        <v>0</v>
      </c>
      <c r="U125" s="23">
        <f>('[3]Capex_Projeto_nominal SISTEMAS'!X163)*1.022904</f>
        <v>0</v>
      </c>
      <c r="V125" s="23">
        <f>('[3]Capex_Projeto_nominal SISTEMAS'!Y163)*1.022904</f>
        <v>0</v>
      </c>
      <c r="W125" s="23">
        <f>('[3]Capex_Projeto_nominal SISTEMAS'!Z163)*1.022904</f>
        <v>0</v>
      </c>
      <c r="X125" s="23">
        <f>('[3]Capex_Projeto_nominal SISTEMAS'!AA163)*1.022904</f>
        <v>0</v>
      </c>
      <c r="Y125" s="23">
        <f>('[3]Capex_Projeto_nominal SISTEMAS'!AB163)*1.022904</f>
        <v>0.29073241885758527</v>
      </c>
      <c r="Z125" s="23">
        <f>('[3]Capex_Projeto_nominal SISTEMAS'!AC163)*1.022904</f>
        <v>0</v>
      </c>
      <c r="AA125" s="23">
        <f>('[3]Capex_Projeto_nominal SISTEMAS'!AD163)*1.022904</f>
        <v>0</v>
      </c>
      <c r="AB125" s="23">
        <f>('[3]Capex_Projeto_nominal SISTEMAS'!AE163)*1.022904</f>
        <v>0</v>
      </c>
      <c r="AC125" s="62">
        <f>('[3]Capex_Projeto_nominal SISTEMAS'!AF163)*1.022904</f>
        <v>0</v>
      </c>
    </row>
    <row r="126" spans="1:29" s="33" customFormat="1" x14ac:dyDescent="0.3">
      <c r="A126" s="35"/>
      <c r="B126" s="74"/>
      <c r="C126" s="69"/>
      <c r="D126" s="24" t="s">
        <v>84</v>
      </c>
      <c r="E126" s="24" t="s">
        <v>31</v>
      </c>
      <c r="F126" s="24" t="s">
        <v>33</v>
      </c>
      <c r="G126" s="24" t="s">
        <v>135</v>
      </c>
      <c r="H126" s="26">
        <f t="shared" si="13"/>
        <v>5.9762006783276235E-2</v>
      </c>
      <c r="I126" s="26">
        <f t="shared" si="16"/>
        <v>0.1050875005852473</v>
      </c>
      <c r="J126" s="36">
        <f>('[3]Capex_Projeto_nominal SISTEMAS'!M165)*1.022904</f>
        <v>0</v>
      </c>
      <c r="K126" s="36">
        <f>('[3]Capex_Projeto_nominal SISTEMAS'!N165)*1.022904</f>
        <v>0</v>
      </c>
      <c r="L126" s="36">
        <f>('[3]Capex_Projeto_nominal SISTEMAS'!O165)*1.022904</f>
        <v>7.0058333723498192E-2</v>
      </c>
      <c r="M126" s="36">
        <f>('[3]Capex_Projeto_nominal SISTEMAS'!P165)*1.022904</f>
        <v>0</v>
      </c>
      <c r="N126" s="36">
        <f>('[3]Capex_Projeto_nominal SISTEMAS'!Q165)*1.022904</f>
        <v>0</v>
      </c>
      <c r="O126" s="36">
        <f>('[3]Capex_Projeto_nominal SISTEMAS'!R165)*1.022904</f>
        <v>0</v>
      </c>
      <c r="P126" s="36">
        <f>('[3]Capex_Projeto_nominal SISTEMAS'!S165)*1.022904</f>
        <v>0</v>
      </c>
      <c r="Q126" s="36">
        <f>('[3]Capex_Projeto_nominal SISTEMAS'!T165)*1.022904</f>
        <v>0</v>
      </c>
      <c r="R126" s="36">
        <f>('[3]Capex_Projeto_nominal SISTEMAS'!U165)*1.022904</f>
        <v>0</v>
      </c>
      <c r="S126" s="36">
        <f>('[3]Capex_Projeto_nominal SISTEMAS'!V165)*1.022904</f>
        <v>0</v>
      </c>
      <c r="T126" s="36">
        <f>('[3]Capex_Projeto_nominal SISTEMAS'!W165)*1.022904</f>
        <v>0</v>
      </c>
      <c r="U126" s="36">
        <f>('[3]Capex_Projeto_nominal SISTEMAS'!X165)*1.022904</f>
        <v>0</v>
      </c>
      <c r="V126" s="36">
        <f>('[3]Capex_Projeto_nominal SISTEMAS'!Y165)*1.022904</f>
        <v>3.5029166861749096E-2</v>
      </c>
      <c r="W126" s="36">
        <f>('[3]Capex_Projeto_nominal SISTEMAS'!Z165)*1.022904</f>
        <v>0</v>
      </c>
      <c r="X126" s="36">
        <f>('[3]Capex_Projeto_nominal SISTEMAS'!AA165)*1.022904</f>
        <v>0</v>
      </c>
      <c r="Y126" s="36">
        <f>('[3]Capex_Projeto_nominal SISTEMAS'!AB165)*1.022904</f>
        <v>0</v>
      </c>
      <c r="Z126" s="36">
        <f>('[3]Capex_Projeto_nominal SISTEMAS'!AC165)*1.022904</f>
        <v>0</v>
      </c>
      <c r="AA126" s="36">
        <f>('[3]Capex_Projeto_nominal SISTEMAS'!AD165)*1.022904</f>
        <v>0</v>
      </c>
      <c r="AB126" s="36">
        <f>('[3]Capex_Projeto_nominal SISTEMAS'!AE165)*1.022904</f>
        <v>0</v>
      </c>
      <c r="AC126" s="63">
        <f>('[3]Capex_Projeto_nominal SISTEMAS'!AF165)*1.022904</f>
        <v>0</v>
      </c>
    </row>
    <row r="127" spans="1:29" s="33" customFormat="1" x14ac:dyDescent="0.3">
      <c r="A127" s="35"/>
      <c r="B127" s="74"/>
      <c r="C127" s="69"/>
      <c r="D127" s="52" t="s">
        <v>84</v>
      </c>
      <c r="E127" s="52" t="s">
        <v>31</v>
      </c>
      <c r="F127" s="52" t="s">
        <v>33</v>
      </c>
      <c r="G127" s="52" t="s">
        <v>136</v>
      </c>
      <c r="H127" s="54">
        <f t="shared" si="13"/>
        <v>6.4811371694954184E-2</v>
      </c>
      <c r="I127" s="54">
        <f t="shared" si="16"/>
        <v>8.9118029434895996E-2</v>
      </c>
      <c r="J127" s="23">
        <f>('[3]Capex_Projeto_nominal SISTEMAS'!M166)*1.022904</f>
        <v>0</v>
      </c>
      <c r="K127" s="23">
        <f>('[3]Capex_Projeto_nominal SISTEMAS'!N166)*1.022904</f>
        <v>0</v>
      </c>
      <c r="L127" s="23">
        <f>('[3]Capex_Projeto_nominal SISTEMAS'!O166)*1.022904</f>
        <v>8.9118029434895996E-2</v>
      </c>
      <c r="M127" s="23">
        <f>('[3]Capex_Projeto_nominal SISTEMAS'!P166)*1.022904</f>
        <v>0</v>
      </c>
      <c r="N127" s="23">
        <f>('[3]Capex_Projeto_nominal SISTEMAS'!Q166)*1.022904</f>
        <v>0</v>
      </c>
      <c r="O127" s="23">
        <f>('[3]Capex_Projeto_nominal SISTEMAS'!R166)*1.022904</f>
        <v>0</v>
      </c>
      <c r="P127" s="23">
        <f>('[3]Capex_Projeto_nominal SISTEMAS'!S166)*1.022904</f>
        <v>0</v>
      </c>
      <c r="Q127" s="23">
        <f>('[3]Capex_Projeto_nominal SISTEMAS'!T166)*1.022904</f>
        <v>0</v>
      </c>
      <c r="R127" s="23">
        <f>('[3]Capex_Projeto_nominal SISTEMAS'!U166)*1.022904</f>
        <v>0</v>
      </c>
      <c r="S127" s="23">
        <f>('[3]Capex_Projeto_nominal SISTEMAS'!V166)*1.022904</f>
        <v>0</v>
      </c>
      <c r="T127" s="23">
        <f>('[3]Capex_Projeto_nominal SISTEMAS'!W166)*1.022904</f>
        <v>0</v>
      </c>
      <c r="U127" s="23">
        <f>('[3]Capex_Projeto_nominal SISTEMAS'!X166)*1.022904</f>
        <v>0</v>
      </c>
      <c r="V127" s="23">
        <f>('[3]Capex_Projeto_nominal SISTEMAS'!Y166)*1.022904</f>
        <v>0</v>
      </c>
      <c r="W127" s="23">
        <f>('[3]Capex_Projeto_nominal SISTEMAS'!Z166)*1.022904</f>
        <v>0</v>
      </c>
      <c r="X127" s="23">
        <f>('[3]Capex_Projeto_nominal SISTEMAS'!AA166)*1.022904</f>
        <v>0</v>
      </c>
      <c r="Y127" s="23">
        <f>('[3]Capex_Projeto_nominal SISTEMAS'!AB166)*1.022904</f>
        <v>0</v>
      </c>
      <c r="Z127" s="23">
        <f>('[3]Capex_Projeto_nominal SISTEMAS'!AC166)*1.022904</f>
        <v>0</v>
      </c>
      <c r="AA127" s="23">
        <f>('[3]Capex_Projeto_nominal SISTEMAS'!AD166)*1.022904</f>
        <v>0</v>
      </c>
      <c r="AB127" s="23">
        <f>('[3]Capex_Projeto_nominal SISTEMAS'!AE166)*1.022904</f>
        <v>0</v>
      </c>
      <c r="AC127" s="62">
        <f>('[3]Capex_Projeto_nominal SISTEMAS'!AF166)*1.022904</f>
        <v>0</v>
      </c>
    </row>
    <row r="128" spans="1:29" s="33" customFormat="1" x14ac:dyDescent="0.3">
      <c r="A128" s="35"/>
      <c r="B128" s="74"/>
      <c r="C128" s="69"/>
      <c r="D128" s="24" t="s">
        <v>84</v>
      </c>
      <c r="E128" s="24" t="s">
        <v>31</v>
      </c>
      <c r="F128" s="24" t="s">
        <v>33</v>
      </c>
      <c r="G128" s="24" t="s">
        <v>137</v>
      </c>
      <c r="H128" s="26">
        <f t="shared" si="13"/>
        <v>5.1090795361463409E-2</v>
      </c>
      <c r="I128" s="26">
        <f t="shared" si="16"/>
        <v>7.0251730302903326E-2</v>
      </c>
      <c r="J128" s="36">
        <f>('[3]Capex_Projeto_nominal SISTEMAS'!M167)*1.022904</f>
        <v>0</v>
      </c>
      <c r="K128" s="36">
        <f>('[3]Capex_Projeto_nominal SISTEMAS'!N167)*1.022904</f>
        <v>0</v>
      </c>
      <c r="L128" s="36">
        <f>('[3]Capex_Projeto_nominal SISTEMAS'!O167)*1.022904</f>
        <v>7.0251730302903326E-2</v>
      </c>
      <c r="M128" s="36">
        <f>('[3]Capex_Projeto_nominal SISTEMAS'!P167)*1.022904</f>
        <v>0</v>
      </c>
      <c r="N128" s="36">
        <f>('[3]Capex_Projeto_nominal SISTEMAS'!Q167)*1.022904</f>
        <v>0</v>
      </c>
      <c r="O128" s="36">
        <f>('[3]Capex_Projeto_nominal SISTEMAS'!R167)*1.022904</f>
        <v>0</v>
      </c>
      <c r="P128" s="36">
        <f>('[3]Capex_Projeto_nominal SISTEMAS'!S167)*1.022904</f>
        <v>0</v>
      </c>
      <c r="Q128" s="36">
        <f>('[3]Capex_Projeto_nominal SISTEMAS'!T167)*1.022904</f>
        <v>0</v>
      </c>
      <c r="R128" s="36">
        <f>('[3]Capex_Projeto_nominal SISTEMAS'!U167)*1.022904</f>
        <v>0</v>
      </c>
      <c r="S128" s="36">
        <f>('[3]Capex_Projeto_nominal SISTEMAS'!V167)*1.022904</f>
        <v>0</v>
      </c>
      <c r="T128" s="36">
        <f>('[3]Capex_Projeto_nominal SISTEMAS'!W167)*1.022904</f>
        <v>0</v>
      </c>
      <c r="U128" s="36">
        <f>('[3]Capex_Projeto_nominal SISTEMAS'!X167)*1.022904</f>
        <v>0</v>
      </c>
      <c r="V128" s="36">
        <f>('[3]Capex_Projeto_nominal SISTEMAS'!Y167)*1.022904</f>
        <v>0</v>
      </c>
      <c r="W128" s="36">
        <f>('[3]Capex_Projeto_nominal SISTEMAS'!Z167)*1.022904</f>
        <v>0</v>
      </c>
      <c r="X128" s="36">
        <f>('[3]Capex_Projeto_nominal SISTEMAS'!AA167)*1.022904</f>
        <v>0</v>
      </c>
      <c r="Y128" s="36">
        <f>('[3]Capex_Projeto_nominal SISTEMAS'!AB167)*1.022904</f>
        <v>0</v>
      </c>
      <c r="Z128" s="36">
        <f>('[3]Capex_Projeto_nominal SISTEMAS'!AC167)*1.022904</f>
        <v>0</v>
      </c>
      <c r="AA128" s="36">
        <f>('[3]Capex_Projeto_nominal SISTEMAS'!AD167)*1.022904</f>
        <v>0</v>
      </c>
      <c r="AB128" s="36">
        <f>('[3]Capex_Projeto_nominal SISTEMAS'!AE167)*1.022904</f>
        <v>0</v>
      </c>
      <c r="AC128" s="63">
        <f>('[3]Capex_Projeto_nominal SISTEMAS'!AF167)*1.022904</f>
        <v>0</v>
      </c>
    </row>
    <row r="129" spans="1:29" s="33" customFormat="1" x14ac:dyDescent="0.3">
      <c r="A129" s="35"/>
      <c r="B129" s="74"/>
      <c r="C129" s="69"/>
      <c r="D129" s="52" t="s">
        <v>84</v>
      </c>
      <c r="E129" s="52" t="s">
        <v>31</v>
      </c>
      <c r="F129" s="52" t="s">
        <v>33</v>
      </c>
      <c r="G129" s="52" t="s">
        <v>138</v>
      </c>
      <c r="H129" s="54">
        <f t="shared" si="13"/>
        <v>0.13491410658625974</v>
      </c>
      <c r="I129" s="54">
        <f t="shared" si="16"/>
        <v>0.18551187866423521</v>
      </c>
      <c r="J129" s="23">
        <f>('[3]Capex_Projeto_nominal SISTEMAS'!M168)*1.022904</f>
        <v>0</v>
      </c>
      <c r="K129" s="23">
        <f>('[3]Capex_Projeto_nominal SISTEMAS'!N168)*1.022904</f>
        <v>0</v>
      </c>
      <c r="L129" s="23">
        <f>('[3]Capex_Projeto_nominal SISTEMAS'!O168)*1.022904</f>
        <v>0.18551187866423521</v>
      </c>
      <c r="M129" s="23">
        <f>('[3]Capex_Projeto_nominal SISTEMAS'!P168)*1.022904</f>
        <v>0</v>
      </c>
      <c r="N129" s="23">
        <f>('[3]Capex_Projeto_nominal SISTEMAS'!Q168)*1.022904</f>
        <v>0</v>
      </c>
      <c r="O129" s="23">
        <f>('[3]Capex_Projeto_nominal SISTEMAS'!R168)*1.022904</f>
        <v>0</v>
      </c>
      <c r="P129" s="23">
        <f>('[3]Capex_Projeto_nominal SISTEMAS'!S168)*1.022904</f>
        <v>0</v>
      </c>
      <c r="Q129" s="23">
        <f>('[3]Capex_Projeto_nominal SISTEMAS'!T168)*1.022904</f>
        <v>0</v>
      </c>
      <c r="R129" s="23">
        <f>('[3]Capex_Projeto_nominal SISTEMAS'!U168)*1.022904</f>
        <v>0</v>
      </c>
      <c r="S129" s="23">
        <f>('[3]Capex_Projeto_nominal SISTEMAS'!V168)*1.022904</f>
        <v>0</v>
      </c>
      <c r="T129" s="23">
        <f>('[3]Capex_Projeto_nominal SISTEMAS'!W168)*1.022904</f>
        <v>0</v>
      </c>
      <c r="U129" s="23">
        <f>('[3]Capex_Projeto_nominal SISTEMAS'!X168)*1.022904</f>
        <v>0</v>
      </c>
      <c r="V129" s="23">
        <f>('[3]Capex_Projeto_nominal SISTEMAS'!Y168)*1.022904</f>
        <v>0</v>
      </c>
      <c r="W129" s="23">
        <f>('[3]Capex_Projeto_nominal SISTEMAS'!Z168)*1.022904</f>
        <v>0</v>
      </c>
      <c r="X129" s="23">
        <f>('[3]Capex_Projeto_nominal SISTEMAS'!AA168)*1.022904</f>
        <v>0</v>
      </c>
      <c r="Y129" s="23">
        <f>('[3]Capex_Projeto_nominal SISTEMAS'!AB168)*1.022904</f>
        <v>0</v>
      </c>
      <c r="Z129" s="23">
        <f>('[3]Capex_Projeto_nominal SISTEMAS'!AC168)*1.022904</f>
        <v>0</v>
      </c>
      <c r="AA129" s="23">
        <f>('[3]Capex_Projeto_nominal SISTEMAS'!AD168)*1.022904</f>
        <v>0</v>
      </c>
      <c r="AB129" s="23">
        <f>('[3]Capex_Projeto_nominal SISTEMAS'!AE168)*1.022904</f>
        <v>0</v>
      </c>
      <c r="AC129" s="62">
        <f>('[3]Capex_Projeto_nominal SISTEMAS'!AF168)*1.022904</f>
        <v>0</v>
      </c>
    </row>
    <row r="130" spans="1:29" s="33" customFormat="1" ht="14.4" customHeight="1" x14ac:dyDescent="0.3">
      <c r="A130" s="35"/>
      <c r="B130" s="74"/>
      <c r="C130" s="69" t="s">
        <v>266</v>
      </c>
      <c r="D130" s="24" t="s">
        <v>84</v>
      </c>
      <c r="E130" s="24" t="s">
        <v>155</v>
      </c>
      <c r="F130" s="24" t="s">
        <v>127</v>
      </c>
      <c r="G130" s="24" t="s">
        <v>128</v>
      </c>
      <c r="H130" s="26">
        <f t="shared" si="13"/>
        <v>4.2825210083045344E-2</v>
      </c>
      <c r="I130" s="26">
        <f t="shared" si="16"/>
        <v>0.11038827195245177</v>
      </c>
      <c r="J130" s="36">
        <f>('[3]Capex_Projeto_nominal SISTEMAS'!M8)*1.022904</f>
        <v>0</v>
      </c>
      <c r="K130" s="36">
        <f>('[3]Capex_Projeto_nominal SISTEMAS'!N8)*1.022904</f>
        <v>0</v>
      </c>
      <c r="L130" s="36">
        <f>('[3]Capex_Projeto_nominal SISTEMAS'!O8)*1.022904</f>
        <v>0</v>
      </c>
      <c r="M130" s="36">
        <f>('[3]Capex_Projeto_nominal SISTEMAS'!P8)*1.022904</f>
        <v>0</v>
      </c>
      <c r="N130" s="36">
        <f>('[3]Capex_Projeto_nominal SISTEMAS'!Q8)*1.022904</f>
        <v>0</v>
      </c>
      <c r="O130" s="36">
        <f>('[3]Capex_Projeto_nominal SISTEMAS'!R8)*1.022904</f>
        <v>5.5194135976225883E-2</v>
      </c>
      <c r="P130" s="36">
        <f>('[3]Capex_Projeto_nominal SISTEMAS'!S8)*1.022904</f>
        <v>0</v>
      </c>
      <c r="Q130" s="36">
        <f>('[3]Capex_Projeto_nominal SISTEMAS'!T8)*1.022904</f>
        <v>0</v>
      </c>
      <c r="R130" s="36">
        <f>('[3]Capex_Projeto_nominal SISTEMAS'!U8)*1.022904</f>
        <v>0</v>
      </c>
      <c r="S130" s="36">
        <f>('[3]Capex_Projeto_nominal SISTEMAS'!V8)*1.022904</f>
        <v>0</v>
      </c>
      <c r="T130" s="36">
        <f>('[3]Capex_Projeto_nominal SISTEMAS'!W8)*1.022904</f>
        <v>2.7597067988112942E-2</v>
      </c>
      <c r="U130" s="36">
        <f>('[3]Capex_Projeto_nominal SISTEMAS'!X8)*1.022904</f>
        <v>0</v>
      </c>
      <c r="V130" s="36">
        <f>('[3]Capex_Projeto_nominal SISTEMAS'!Y8)*1.022904</f>
        <v>0</v>
      </c>
      <c r="W130" s="36">
        <f>('[3]Capex_Projeto_nominal SISTEMAS'!Z8)*1.022904</f>
        <v>0</v>
      </c>
      <c r="X130" s="36">
        <f>('[3]Capex_Projeto_nominal SISTEMAS'!AA8)*1.022904</f>
        <v>0</v>
      </c>
      <c r="Y130" s="36">
        <f>('[3]Capex_Projeto_nominal SISTEMAS'!AB8)*1.022904</f>
        <v>2.7597067988112942E-2</v>
      </c>
      <c r="Z130" s="36">
        <f>('[3]Capex_Projeto_nominal SISTEMAS'!AC8)*1.022904</f>
        <v>0</v>
      </c>
      <c r="AA130" s="36">
        <f>('[3]Capex_Projeto_nominal SISTEMAS'!AD8)*1.022904</f>
        <v>0</v>
      </c>
      <c r="AB130" s="36">
        <f>('[3]Capex_Projeto_nominal SISTEMAS'!AE8)*1.022904</f>
        <v>0</v>
      </c>
      <c r="AC130" s="63">
        <f>('[3]Capex_Projeto_nominal SISTEMAS'!AF8)*1.022904</f>
        <v>0</v>
      </c>
    </row>
    <row r="131" spans="1:29" s="33" customFormat="1" x14ac:dyDescent="0.3">
      <c r="A131" s="35"/>
      <c r="B131" s="74"/>
      <c r="C131" s="69"/>
      <c r="D131" s="52" t="s">
        <v>84</v>
      </c>
      <c r="E131" s="52" t="s">
        <v>155</v>
      </c>
      <c r="F131" s="52" t="s">
        <v>127</v>
      </c>
      <c r="G131" s="52" t="s">
        <v>129</v>
      </c>
      <c r="H131" s="54">
        <f t="shared" si="13"/>
        <v>0.31459533676383256</v>
      </c>
      <c r="I131" s="54">
        <f t="shared" ref="I131:I154" si="17">SUM(J131:AC131)</f>
        <v>0.81091570881535247</v>
      </c>
      <c r="J131" s="23">
        <f>('[3]Capex_Projeto_nominal SISTEMAS'!M9)*1.022904</f>
        <v>0</v>
      </c>
      <c r="K131" s="23">
        <f>('[3]Capex_Projeto_nominal SISTEMAS'!N9)*1.022904</f>
        <v>0</v>
      </c>
      <c r="L131" s="23">
        <f>('[3]Capex_Projeto_nominal SISTEMAS'!O9)*1.022904</f>
        <v>0</v>
      </c>
      <c r="M131" s="23">
        <f>('[3]Capex_Projeto_nominal SISTEMAS'!P9)*1.022904</f>
        <v>0</v>
      </c>
      <c r="N131" s="23">
        <f>('[3]Capex_Projeto_nominal SISTEMAS'!Q9)*1.022904</f>
        <v>0</v>
      </c>
      <c r="O131" s="23">
        <f>('[3]Capex_Projeto_nominal SISTEMAS'!R9)*1.022904</f>
        <v>0.40545785440767623</v>
      </c>
      <c r="P131" s="23">
        <f>('[3]Capex_Projeto_nominal SISTEMAS'!S9)*1.022904</f>
        <v>0</v>
      </c>
      <c r="Q131" s="23">
        <f>('[3]Capex_Projeto_nominal SISTEMAS'!T9)*1.022904</f>
        <v>0</v>
      </c>
      <c r="R131" s="23">
        <f>('[3]Capex_Projeto_nominal SISTEMAS'!U9)*1.022904</f>
        <v>0</v>
      </c>
      <c r="S131" s="23">
        <f>('[3]Capex_Projeto_nominal SISTEMAS'!V9)*1.022904</f>
        <v>0</v>
      </c>
      <c r="T131" s="23">
        <f>('[3]Capex_Projeto_nominal SISTEMAS'!W9)*1.022904</f>
        <v>0.20272892720383812</v>
      </c>
      <c r="U131" s="23">
        <f>('[3]Capex_Projeto_nominal SISTEMAS'!X9)*1.022904</f>
        <v>0</v>
      </c>
      <c r="V131" s="23">
        <f>('[3]Capex_Projeto_nominal SISTEMAS'!Y9)*1.022904</f>
        <v>0</v>
      </c>
      <c r="W131" s="23">
        <f>('[3]Capex_Projeto_nominal SISTEMAS'!Z9)*1.022904</f>
        <v>0</v>
      </c>
      <c r="X131" s="23">
        <f>('[3]Capex_Projeto_nominal SISTEMAS'!AA9)*1.022904</f>
        <v>0</v>
      </c>
      <c r="Y131" s="23">
        <f>('[3]Capex_Projeto_nominal SISTEMAS'!AB9)*1.022904</f>
        <v>0.20272892720383812</v>
      </c>
      <c r="Z131" s="23">
        <f>('[3]Capex_Projeto_nominal SISTEMAS'!AC9)*1.022904</f>
        <v>0</v>
      </c>
      <c r="AA131" s="23">
        <f>('[3]Capex_Projeto_nominal SISTEMAS'!AD9)*1.022904</f>
        <v>0</v>
      </c>
      <c r="AB131" s="23">
        <f>('[3]Capex_Projeto_nominal SISTEMAS'!AE9)*1.022904</f>
        <v>0</v>
      </c>
      <c r="AC131" s="62">
        <f>('[3]Capex_Projeto_nominal SISTEMAS'!AF9)*1.022904</f>
        <v>0</v>
      </c>
    </row>
    <row r="132" spans="1:29" s="33" customFormat="1" x14ac:dyDescent="0.3">
      <c r="A132" s="35"/>
      <c r="B132" s="74"/>
      <c r="C132" s="69"/>
      <c r="D132" s="24" t="s">
        <v>84</v>
      </c>
      <c r="E132" s="24" t="s">
        <v>155</v>
      </c>
      <c r="F132" s="24" t="s">
        <v>127</v>
      </c>
      <c r="G132" s="24" t="s">
        <v>130</v>
      </c>
      <c r="H132" s="26">
        <f t="shared" si="13"/>
        <v>1.3850059110922948E-2</v>
      </c>
      <c r="I132" s="26">
        <f t="shared" si="17"/>
        <v>3.5700562559514107E-2</v>
      </c>
      <c r="J132" s="36">
        <f>('[3]Capex_Projeto_nominal SISTEMAS'!M10)*1.022904</f>
        <v>0</v>
      </c>
      <c r="K132" s="36">
        <f>('[3]Capex_Projeto_nominal SISTEMAS'!N10)*1.022904</f>
        <v>0</v>
      </c>
      <c r="L132" s="36">
        <f>('[3]Capex_Projeto_nominal SISTEMAS'!O10)*1.022904</f>
        <v>0</v>
      </c>
      <c r="M132" s="36">
        <f>('[3]Capex_Projeto_nominal SISTEMAS'!P10)*1.022904</f>
        <v>0</v>
      </c>
      <c r="N132" s="36">
        <f>('[3]Capex_Projeto_nominal SISTEMAS'!Q10)*1.022904</f>
        <v>0</v>
      </c>
      <c r="O132" s="36">
        <f>('[3]Capex_Projeto_nominal SISTEMAS'!R10)*1.022904</f>
        <v>1.7850281279757053E-2</v>
      </c>
      <c r="P132" s="36">
        <f>('[3]Capex_Projeto_nominal SISTEMAS'!S10)*1.022904</f>
        <v>0</v>
      </c>
      <c r="Q132" s="36">
        <f>('[3]Capex_Projeto_nominal SISTEMAS'!T10)*1.022904</f>
        <v>0</v>
      </c>
      <c r="R132" s="36">
        <f>('[3]Capex_Projeto_nominal SISTEMAS'!U10)*1.022904</f>
        <v>0</v>
      </c>
      <c r="S132" s="36">
        <f>('[3]Capex_Projeto_nominal SISTEMAS'!V10)*1.022904</f>
        <v>0</v>
      </c>
      <c r="T132" s="36">
        <f>('[3]Capex_Projeto_nominal SISTEMAS'!W10)*1.022904</f>
        <v>8.9251406398785267E-3</v>
      </c>
      <c r="U132" s="36">
        <f>('[3]Capex_Projeto_nominal SISTEMAS'!X10)*1.022904</f>
        <v>0</v>
      </c>
      <c r="V132" s="36">
        <f>('[3]Capex_Projeto_nominal SISTEMAS'!Y10)*1.022904</f>
        <v>0</v>
      </c>
      <c r="W132" s="36">
        <f>('[3]Capex_Projeto_nominal SISTEMAS'!Z10)*1.022904</f>
        <v>0</v>
      </c>
      <c r="X132" s="36">
        <f>('[3]Capex_Projeto_nominal SISTEMAS'!AA10)*1.022904</f>
        <v>0</v>
      </c>
      <c r="Y132" s="36">
        <f>('[3]Capex_Projeto_nominal SISTEMAS'!AB10)*1.022904</f>
        <v>8.9251406398785267E-3</v>
      </c>
      <c r="Z132" s="36">
        <f>('[3]Capex_Projeto_nominal SISTEMAS'!AC10)*1.022904</f>
        <v>0</v>
      </c>
      <c r="AA132" s="36">
        <f>('[3]Capex_Projeto_nominal SISTEMAS'!AD10)*1.022904</f>
        <v>0</v>
      </c>
      <c r="AB132" s="36">
        <f>('[3]Capex_Projeto_nominal SISTEMAS'!AE10)*1.022904</f>
        <v>0</v>
      </c>
      <c r="AC132" s="63">
        <f>('[3]Capex_Projeto_nominal SISTEMAS'!AF10)*1.022904</f>
        <v>0</v>
      </c>
    </row>
    <row r="133" spans="1:29" s="33" customFormat="1" x14ac:dyDescent="0.3">
      <c r="A133" s="35"/>
      <c r="B133" s="74"/>
      <c r="C133" s="69"/>
      <c r="D133" s="52" t="s">
        <v>84</v>
      </c>
      <c r="E133" s="52" t="s">
        <v>155</v>
      </c>
      <c r="F133" s="52" t="s">
        <v>127</v>
      </c>
      <c r="G133" s="52" t="s">
        <v>131</v>
      </c>
      <c r="H133" s="54">
        <f t="shared" si="13"/>
        <v>1.0706302520761336E-2</v>
      </c>
      <c r="I133" s="54">
        <f t="shared" si="17"/>
        <v>2.7597067988112942E-2</v>
      </c>
      <c r="J133" s="23">
        <f>('[3]Capex_Projeto_nominal SISTEMAS'!M11)*1.022904</f>
        <v>0</v>
      </c>
      <c r="K133" s="23">
        <f>('[3]Capex_Projeto_nominal SISTEMAS'!N11)*1.022904</f>
        <v>0</v>
      </c>
      <c r="L133" s="23">
        <f>('[3]Capex_Projeto_nominal SISTEMAS'!O11)*1.022904</f>
        <v>0</v>
      </c>
      <c r="M133" s="23">
        <f>('[3]Capex_Projeto_nominal SISTEMAS'!P11)*1.022904</f>
        <v>0</v>
      </c>
      <c r="N133" s="23">
        <f>('[3]Capex_Projeto_nominal SISTEMAS'!Q11)*1.022904</f>
        <v>0</v>
      </c>
      <c r="O133" s="23">
        <f>('[3]Capex_Projeto_nominal SISTEMAS'!R11)*1.022904</f>
        <v>1.3798533994056471E-2</v>
      </c>
      <c r="P133" s="23">
        <f>('[3]Capex_Projeto_nominal SISTEMAS'!S11)*1.022904</f>
        <v>0</v>
      </c>
      <c r="Q133" s="23">
        <f>('[3]Capex_Projeto_nominal SISTEMAS'!T11)*1.022904</f>
        <v>0</v>
      </c>
      <c r="R133" s="23">
        <f>('[3]Capex_Projeto_nominal SISTEMAS'!U11)*1.022904</f>
        <v>0</v>
      </c>
      <c r="S133" s="23">
        <f>('[3]Capex_Projeto_nominal SISTEMAS'!V11)*1.022904</f>
        <v>0</v>
      </c>
      <c r="T133" s="23">
        <f>('[3]Capex_Projeto_nominal SISTEMAS'!W11)*1.022904</f>
        <v>6.8992669970282354E-3</v>
      </c>
      <c r="U133" s="23">
        <f>('[3]Capex_Projeto_nominal SISTEMAS'!X11)*1.022904</f>
        <v>0</v>
      </c>
      <c r="V133" s="23">
        <f>('[3]Capex_Projeto_nominal SISTEMAS'!Y11)*1.022904</f>
        <v>0</v>
      </c>
      <c r="W133" s="23">
        <f>('[3]Capex_Projeto_nominal SISTEMAS'!Z11)*1.022904</f>
        <v>0</v>
      </c>
      <c r="X133" s="23">
        <f>('[3]Capex_Projeto_nominal SISTEMAS'!AA11)*1.022904</f>
        <v>0</v>
      </c>
      <c r="Y133" s="23">
        <f>('[3]Capex_Projeto_nominal SISTEMAS'!AB11)*1.022904</f>
        <v>6.8992669970282354E-3</v>
      </c>
      <c r="Z133" s="23">
        <f>('[3]Capex_Projeto_nominal SISTEMAS'!AC11)*1.022904</f>
        <v>0</v>
      </c>
      <c r="AA133" s="23">
        <f>('[3]Capex_Projeto_nominal SISTEMAS'!AD11)*1.022904</f>
        <v>0</v>
      </c>
      <c r="AB133" s="23">
        <f>('[3]Capex_Projeto_nominal SISTEMAS'!AE11)*1.022904</f>
        <v>0</v>
      </c>
      <c r="AC133" s="62">
        <f>('[3]Capex_Projeto_nominal SISTEMAS'!AF11)*1.022904</f>
        <v>0</v>
      </c>
    </row>
    <row r="134" spans="1:29" s="33" customFormat="1" x14ac:dyDescent="0.3">
      <c r="A134" s="35"/>
      <c r="B134" s="74"/>
      <c r="C134" s="69"/>
      <c r="D134" s="24" t="s">
        <v>84</v>
      </c>
      <c r="E134" s="24" t="s">
        <v>155</v>
      </c>
      <c r="F134" s="24" t="s">
        <v>127</v>
      </c>
      <c r="G134" s="24" t="s">
        <v>132</v>
      </c>
      <c r="H134" s="26">
        <f t="shared" si="13"/>
        <v>4.2494848931517778E-3</v>
      </c>
      <c r="I134" s="26">
        <f t="shared" si="17"/>
        <v>1.0953671753937048E-2</v>
      </c>
      <c r="J134" s="36">
        <f>('[3]Capex_Projeto_nominal SISTEMAS'!M12)*1.022904</f>
        <v>0</v>
      </c>
      <c r="K134" s="36">
        <f>('[3]Capex_Projeto_nominal SISTEMAS'!N12)*1.022904</f>
        <v>0</v>
      </c>
      <c r="L134" s="36">
        <f>('[3]Capex_Projeto_nominal SISTEMAS'!O12)*1.022904</f>
        <v>0</v>
      </c>
      <c r="M134" s="36">
        <f>('[3]Capex_Projeto_nominal SISTEMAS'!P12)*1.022904</f>
        <v>0</v>
      </c>
      <c r="N134" s="36">
        <f>('[3]Capex_Projeto_nominal SISTEMAS'!Q12)*1.022904</f>
        <v>0</v>
      </c>
      <c r="O134" s="36">
        <f>('[3]Capex_Projeto_nominal SISTEMAS'!R12)*1.022904</f>
        <v>5.4768358769685241E-3</v>
      </c>
      <c r="P134" s="36">
        <f>('[3]Capex_Projeto_nominal SISTEMAS'!S12)*1.022904</f>
        <v>0</v>
      </c>
      <c r="Q134" s="36">
        <f>('[3]Capex_Projeto_nominal SISTEMAS'!T12)*1.022904</f>
        <v>0</v>
      </c>
      <c r="R134" s="36">
        <f>('[3]Capex_Projeto_nominal SISTEMAS'!U12)*1.022904</f>
        <v>0</v>
      </c>
      <c r="S134" s="36">
        <f>('[3]Capex_Projeto_nominal SISTEMAS'!V12)*1.022904</f>
        <v>0</v>
      </c>
      <c r="T134" s="36">
        <f>('[3]Capex_Projeto_nominal SISTEMAS'!W12)*1.022904</f>
        <v>2.738417938484262E-3</v>
      </c>
      <c r="U134" s="36">
        <f>('[3]Capex_Projeto_nominal SISTEMAS'!X12)*1.022904</f>
        <v>0</v>
      </c>
      <c r="V134" s="36">
        <f>('[3]Capex_Projeto_nominal SISTEMAS'!Y12)*1.022904</f>
        <v>0</v>
      </c>
      <c r="W134" s="36">
        <f>('[3]Capex_Projeto_nominal SISTEMAS'!Z12)*1.022904</f>
        <v>0</v>
      </c>
      <c r="X134" s="36">
        <f>('[3]Capex_Projeto_nominal SISTEMAS'!AA12)*1.022904</f>
        <v>0</v>
      </c>
      <c r="Y134" s="36">
        <f>('[3]Capex_Projeto_nominal SISTEMAS'!AB12)*1.022904</f>
        <v>2.738417938484262E-3</v>
      </c>
      <c r="Z134" s="36">
        <f>('[3]Capex_Projeto_nominal SISTEMAS'!AC12)*1.022904</f>
        <v>0</v>
      </c>
      <c r="AA134" s="36">
        <f>('[3]Capex_Projeto_nominal SISTEMAS'!AD12)*1.022904</f>
        <v>0</v>
      </c>
      <c r="AB134" s="36">
        <f>('[3]Capex_Projeto_nominal SISTEMAS'!AE12)*1.022904</f>
        <v>0</v>
      </c>
      <c r="AC134" s="63">
        <f>('[3]Capex_Projeto_nominal SISTEMAS'!AF12)*1.022904</f>
        <v>0</v>
      </c>
    </row>
    <row r="135" spans="1:29" s="33" customFormat="1" x14ac:dyDescent="0.3">
      <c r="A135" s="35"/>
      <c r="B135" s="74"/>
      <c r="C135" s="69"/>
      <c r="D135" s="52" t="s">
        <v>84</v>
      </c>
      <c r="E135" s="52" t="s">
        <v>155</v>
      </c>
      <c r="F135" s="52" t="s">
        <v>127</v>
      </c>
      <c r="G135" s="52" t="s">
        <v>133</v>
      </c>
      <c r="H135" s="54">
        <f t="shared" si="13"/>
        <v>3.4625147777307369E-3</v>
      </c>
      <c r="I135" s="54">
        <f t="shared" si="17"/>
        <v>8.9251406398785267E-3</v>
      </c>
      <c r="J135" s="23">
        <f>('[3]Capex_Projeto_nominal SISTEMAS'!M13)*1.022904</f>
        <v>0</v>
      </c>
      <c r="K135" s="23">
        <f>('[3]Capex_Projeto_nominal SISTEMAS'!N13)*1.022904</f>
        <v>0</v>
      </c>
      <c r="L135" s="23">
        <f>('[3]Capex_Projeto_nominal SISTEMAS'!O13)*1.022904</f>
        <v>0</v>
      </c>
      <c r="M135" s="23">
        <f>('[3]Capex_Projeto_nominal SISTEMAS'!P13)*1.022904</f>
        <v>0</v>
      </c>
      <c r="N135" s="23">
        <f>('[3]Capex_Projeto_nominal SISTEMAS'!Q13)*1.022904</f>
        <v>0</v>
      </c>
      <c r="O135" s="23">
        <f>('[3]Capex_Projeto_nominal SISTEMAS'!R13)*1.022904</f>
        <v>4.4625703199392634E-3</v>
      </c>
      <c r="P135" s="23">
        <f>('[3]Capex_Projeto_nominal SISTEMAS'!S13)*1.022904</f>
        <v>0</v>
      </c>
      <c r="Q135" s="23">
        <f>('[3]Capex_Projeto_nominal SISTEMAS'!T13)*1.022904</f>
        <v>0</v>
      </c>
      <c r="R135" s="23">
        <f>('[3]Capex_Projeto_nominal SISTEMAS'!U13)*1.022904</f>
        <v>0</v>
      </c>
      <c r="S135" s="23">
        <f>('[3]Capex_Projeto_nominal SISTEMAS'!V13)*1.022904</f>
        <v>0</v>
      </c>
      <c r="T135" s="23">
        <f>('[3]Capex_Projeto_nominal SISTEMAS'!W13)*1.022904</f>
        <v>2.2312851599696317E-3</v>
      </c>
      <c r="U135" s="23">
        <f>('[3]Capex_Projeto_nominal SISTEMAS'!X13)*1.022904</f>
        <v>0</v>
      </c>
      <c r="V135" s="23">
        <f>('[3]Capex_Projeto_nominal SISTEMAS'!Y13)*1.022904</f>
        <v>0</v>
      </c>
      <c r="W135" s="23">
        <f>('[3]Capex_Projeto_nominal SISTEMAS'!Z13)*1.022904</f>
        <v>0</v>
      </c>
      <c r="X135" s="23">
        <f>('[3]Capex_Projeto_nominal SISTEMAS'!AA13)*1.022904</f>
        <v>0</v>
      </c>
      <c r="Y135" s="23">
        <f>('[3]Capex_Projeto_nominal SISTEMAS'!AB13)*1.022904</f>
        <v>2.2312851599696317E-3</v>
      </c>
      <c r="Z135" s="23">
        <f>('[3]Capex_Projeto_nominal SISTEMAS'!AC13)*1.022904</f>
        <v>0</v>
      </c>
      <c r="AA135" s="23">
        <f>('[3]Capex_Projeto_nominal SISTEMAS'!AD13)*1.022904</f>
        <v>0</v>
      </c>
      <c r="AB135" s="23">
        <f>('[3]Capex_Projeto_nominal SISTEMAS'!AE13)*1.022904</f>
        <v>0</v>
      </c>
      <c r="AC135" s="62">
        <f>('[3]Capex_Projeto_nominal SISTEMAS'!AF13)*1.022904</f>
        <v>0</v>
      </c>
    </row>
    <row r="136" spans="1:29" s="33" customFormat="1" x14ac:dyDescent="0.3">
      <c r="A136" s="35"/>
      <c r="B136" s="74"/>
      <c r="C136" s="69"/>
      <c r="D136" s="24" t="s">
        <v>84</v>
      </c>
      <c r="E136" s="24" t="s">
        <v>155</v>
      </c>
      <c r="F136" s="24" t="s">
        <v>127</v>
      </c>
      <c r="G136" s="24" t="s">
        <v>120</v>
      </c>
      <c r="H136" s="26">
        <f t="shared" si="13"/>
        <v>1.560428397089648</v>
      </c>
      <c r="I136" s="26">
        <f t="shared" si="17"/>
        <v>2.9503434050001198</v>
      </c>
      <c r="J136" s="36">
        <f>('[3]Capex_Projeto_nominal SISTEMAS'!M14)*1.022904</f>
        <v>0</v>
      </c>
      <c r="K136" s="36">
        <f>('[3]Capex_Projeto_nominal SISTEMAS'!N14)*1.022904</f>
        <v>0</v>
      </c>
      <c r="L136" s="36">
        <f>('[3]Capex_Projeto_nominal SISTEMAS'!O14)*1.022904</f>
        <v>0</v>
      </c>
      <c r="M136" s="36">
        <f>('[3]Capex_Projeto_nominal SISTEMAS'!P14)*1.022904</f>
        <v>0</v>
      </c>
      <c r="N136" s="36">
        <f>('[3]Capex_Projeto_nominal SISTEMAS'!Q14)*1.022904</f>
        <v>0</v>
      </c>
      <c r="O136" s="36">
        <f>('[3]Capex_Projeto_nominal SISTEMAS'!R14)*1.022904</f>
        <v>2.9503434050001198</v>
      </c>
      <c r="P136" s="36">
        <f>('[3]Capex_Projeto_nominal SISTEMAS'!S14)*1.022904</f>
        <v>0</v>
      </c>
      <c r="Q136" s="36">
        <f>('[3]Capex_Projeto_nominal SISTEMAS'!T14)*1.022904</f>
        <v>0</v>
      </c>
      <c r="R136" s="36">
        <f>('[3]Capex_Projeto_nominal SISTEMAS'!U14)*1.022904</f>
        <v>0</v>
      </c>
      <c r="S136" s="36">
        <f>('[3]Capex_Projeto_nominal SISTEMAS'!V14)*1.022904</f>
        <v>0</v>
      </c>
      <c r="T136" s="36">
        <f>('[3]Capex_Projeto_nominal SISTEMAS'!W14)*1.022904</f>
        <v>0</v>
      </c>
      <c r="U136" s="36">
        <f>('[3]Capex_Projeto_nominal SISTEMAS'!X14)*1.022904</f>
        <v>0</v>
      </c>
      <c r="V136" s="36">
        <f>('[3]Capex_Projeto_nominal SISTEMAS'!Y14)*1.022904</f>
        <v>0</v>
      </c>
      <c r="W136" s="36">
        <f>('[3]Capex_Projeto_nominal SISTEMAS'!Z14)*1.022904</f>
        <v>0</v>
      </c>
      <c r="X136" s="36">
        <f>('[3]Capex_Projeto_nominal SISTEMAS'!AA14)*1.022904</f>
        <v>0</v>
      </c>
      <c r="Y136" s="36">
        <f>('[3]Capex_Projeto_nominal SISTEMAS'!AB14)*1.022904</f>
        <v>0</v>
      </c>
      <c r="Z136" s="36">
        <f>('[3]Capex_Projeto_nominal SISTEMAS'!AC14)*1.022904</f>
        <v>0</v>
      </c>
      <c r="AA136" s="36">
        <f>('[3]Capex_Projeto_nominal SISTEMAS'!AD14)*1.022904</f>
        <v>0</v>
      </c>
      <c r="AB136" s="36">
        <f>('[3]Capex_Projeto_nominal SISTEMAS'!AE14)*1.022904</f>
        <v>0</v>
      </c>
      <c r="AC136" s="63">
        <f>('[3]Capex_Projeto_nominal SISTEMAS'!AF14)*1.022904</f>
        <v>0</v>
      </c>
    </row>
    <row r="137" spans="1:29" s="33" customFormat="1" x14ac:dyDescent="0.3">
      <c r="A137" s="35"/>
      <c r="B137" s="74"/>
      <c r="C137" s="69"/>
      <c r="D137" s="52" t="s">
        <v>84</v>
      </c>
      <c r="E137" s="52" t="s">
        <v>155</v>
      </c>
      <c r="F137" s="52" t="s">
        <v>127</v>
      </c>
      <c r="G137" s="52" t="s">
        <v>121</v>
      </c>
      <c r="H137" s="54">
        <f t="shared" si="13"/>
        <v>0.10894929781145579</v>
      </c>
      <c r="I137" s="54">
        <f t="shared" si="17"/>
        <v>0.20599333034244677</v>
      </c>
      <c r="J137" s="23">
        <f>('[3]Capex_Projeto_nominal SISTEMAS'!M15)*1.022904</f>
        <v>0</v>
      </c>
      <c r="K137" s="23">
        <f>('[3]Capex_Projeto_nominal SISTEMAS'!N15)*1.022904</f>
        <v>0</v>
      </c>
      <c r="L137" s="23">
        <f>('[3]Capex_Projeto_nominal SISTEMAS'!O15)*1.022904</f>
        <v>0</v>
      </c>
      <c r="M137" s="23">
        <f>('[3]Capex_Projeto_nominal SISTEMAS'!P15)*1.022904</f>
        <v>0</v>
      </c>
      <c r="N137" s="23">
        <f>('[3]Capex_Projeto_nominal SISTEMAS'!Q15)*1.022904</f>
        <v>0</v>
      </c>
      <c r="O137" s="23">
        <f>('[3]Capex_Projeto_nominal SISTEMAS'!R15)*1.022904</f>
        <v>0.20599333034244677</v>
      </c>
      <c r="P137" s="23">
        <f>('[3]Capex_Projeto_nominal SISTEMAS'!S15)*1.022904</f>
        <v>0</v>
      </c>
      <c r="Q137" s="23">
        <f>('[3]Capex_Projeto_nominal SISTEMAS'!T15)*1.022904</f>
        <v>0</v>
      </c>
      <c r="R137" s="23">
        <f>('[3]Capex_Projeto_nominal SISTEMAS'!U15)*1.022904</f>
        <v>0</v>
      </c>
      <c r="S137" s="23">
        <f>('[3]Capex_Projeto_nominal SISTEMAS'!V15)*1.022904</f>
        <v>0</v>
      </c>
      <c r="T137" s="23">
        <f>('[3]Capex_Projeto_nominal SISTEMAS'!W15)*1.022904</f>
        <v>0</v>
      </c>
      <c r="U137" s="23">
        <f>('[3]Capex_Projeto_nominal SISTEMAS'!X15)*1.022904</f>
        <v>0</v>
      </c>
      <c r="V137" s="23">
        <f>('[3]Capex_Projeto_nominal SISTEMAS'!Y15)*1.022904</f>
        <v>0</v>
      </c>
      <c r="W137" s="23">
        <f>('[3]Capex_Projeto_nominal SISTEMAS'!Z15)*1.022904</f>
        <v>0</v>
      </c>
      <c r="X137" s="23">
        <f>('[3]Capex_Projeto_nominal SISTEMAS'!AA15)*1.022904</f>
        <v>0</v>
      </c>
      <c r="Y137" s="23">
        <f>('[3]Capex_Projeto_nominal SISTEMAS'!AB15)*1.022904</f>
        <v>0</v>
      </c>
      <c r="Z137" s="23">
        <f>('[3]Capex_Projeto_nominal SISTEMAS'!AC15)*1.022904</f>
        <v>0</v>
      </c>
      <c r="AA137" s="23">
        <f>('[3]Capex_Projeto_nominal SISTEMAS'!AD15)*1.022904</f>
        <v>0</v>
      </c>
      <c r="AB137" s="23">
        <f>('[3]Capex_Projeto_nominal SISTEMAS'!AE15)*1.022904</f>
        <v>0</v>
      </c>
      <c r="AC137" s="62">
        <f>('[3]Capex_Projeto_nominal SISTEMAS'!AF15)*1.022904</f>
        <v>0</v>
      </c>
    </row>
    <row r="138" spans="1:29" s="33" customFormat="1" x14ac:dyDescent="0.3">
      <c r="A138" s="35"/>
      <c r="B138" s="74"/>
      <c r="C138" s="69"/>
      <c r="D138" s="24" t="s">
        <v>84</v>
      </c>
      <c r="E138" s="24" t="s">
        <v>155</v>
      </c>
      <c r="F138" s="24" t="s">
        <v>127</v>
      </c>
      <c r="G138" s="24" t="s">
        <v>122</v>
      </c>
      <c r="H138" s="26">
        <f t="shared" si="13"/>
        <v>3.1762924424897096E-3</v>
      </c>
      <c r="I138" s="26">
        <f t="shared" si="17"/>
        <v>7.8206758719289136E-3</v>
      </c>
      <c r="J138" s="36">
        <f>('[3]Capex_Projeto_nominal SISTEMAS'!M16)*1.022904</f>
        <v>0</v>
      </c>
      <c r="K138" s="36">
        <f>('[3]Capex_Projeto_nominal SISTEMAS'!N16)*1.022904</f>
        <v>0</v>
      </c>
      <c r="L138" s="36">
        <f>('[3]Capex_Projeto_nominal SISTEMAS'!O16)*1.022904</f>
        <v>0</v>
      </c>
      <c r="M138" s="36">
        <f>('[3]Capex_Projeto_nominal SISTEMAS'!P16)*1.022904</f>
        <v>0</v>
      </c>
      <c r="N138" s="36">
        <f>('[3]Capex_Projeto_nominal SISTEMAS'!Q16)*1.022904</f>
        <v>0</v>
      </c>
      <c r="O138" s="36">
        <f>('[3]Capex_Projeto_nominal SISTEMAS'!R16)*1.022904</f>
        <v>5.0455973367283307E-3</v>
      </c>
      <c r="P138" s="36">
        <f>('[3]Capex_Projeto_nominal SISTEMAS'!S16)*1.022904</f>
        <v>0</v>
      </c>
      <c r="Q138" s="36">
        <f>('[3]Capex_Projeto_nominal SISTEMAS'!T16)*1.022904</f>
        <v>0</v>
      </c>
      <c r="R138" s="36">
        <f>('[3]Capex_Projeto_nominal SISTEMAS'!U16)*1.022904</f>
        <v>0</v>
      </c>
      <c r="S138" s="36">
        <f>('[3]Capex_Projeto_nominal SISTEMAS'!V16)*1.022904</f>
        <v>0</v>
      </c>
      <c r="T138" s="36">
        <f>('[3]Capex_Projeto_nominal SISTEMAS'!W16)*1.022904</f>
        <v>0</v>
      </c>
      <c r="U138" s="36">
        <f>('[3]Capex_Projeto_nominal SISTEMAS'!X16)*1.022904</f>
        <v>0</v>
      </c>
      <c r="V138" s="36">
        <f>('[3]Capex_Projeto_nominal SISTEMAS'!Y16)*1.022904</f>
        <v>0</v>
      </c>
      <c r="W138" s="36">
        <f>('[3]Capex_Projeto_nominal SISTEMAS'!Z16)*1.022904</f>
        <v>0</v>
      </c>
      <c r="X138" s="36">
        <f>('[3]Capex_Projeto_nominal SISTEMAS'!AA16)*1.022904</f>
        <v>0</v>
      </c>
      <c r="Y138" s="36">
        <f>('[3]Capex_Projeto_nominal SISTEMAS'!AB16)*1.022904</f>
        <v>2.775078535200582E-3</v>
      </c>
      <c r="Z138" s="36">
        <f>('[3]Capex_Projeto_nominal SISTEMAS'!AC16)*1.022904</f>
        <v>0</v>
      </c>
      <c r="AA138" s="36">
        <f>('[3]Capex_Projeto_nominal SISTEMAS'!AD16)*1.022904</f>
        <v>0</v>
      </c>
      <c r="AB138" s="36">
        <f>('[3]Capex_Projeto_nominal SISTEMAS'!AE16)*1.022904</f>
        <v>0</v>
      </c>
      <c r="AC138" s="63">
        <f>('[3]Capex_Projeto_nominal SISTEMAS'!AF16)*1.022904</f>
        <v>0</v>
      </c>
    </row>
    <row r="139" spans="1:29" s="33" customFormat="1" x14ac:dyDescent="0.3">
      <c r="A139" s="35"/>
      <c r="B139" s="74"/>
      <c r="C139" s="69"/>
      <c r="D139" s="52" t="s">
        <v>84</v>
      </c>
      <c r="E139" s="52" t="s">
        <v>155</v>
      </c>
      <c r="F139" s="52" t="s">
        <v>127</v>
      </c>
      <c r="G139" s="52" t="s">
        <v>123</v>
      </c>
      <c r="H139" s="54">
        <f t="shared" si="13"/>
        <v>0.60355527981763457</v>
      </c>
      <c r="I139" s="54">
        <f t="shared" si="17"/>
        <v>1.5120423829859428</v>
      </c>
      <c r="J139" s="23">
        <f>('[3]Capex_Projeto_nominal SISTEMAS'!M17)*1.022904</f>
        <v>0</v>
      </c>
      <c r="K139" s="23">
        <f>('[3]Capex_Projeto_nominal SISTEMAS'!N17)*1.022904</f>
        <v>0</v>
      </c>
      <c r="L139" s="23">
        <f>('[3]Capex_Projeto_nominal SISTEMAS'!O17)*1.022904</f>
        <v>0</v>
      </c>
      <c r="M139" s="23">
        <f>('[3]Capex_Projeto_nominal SISTEMAS'!P17)*1.022904</f>
        <v>0</v>
      </c>
      <c r="N139" s="23">
        <f>('[3]Capex_Projeto_nominal SISTEMAS'!Q17)*1.022904</f>
        <v>0</v>
      </c>
      <c r="O139" s="23">
        <f>('[3]Capex_Projeto_nominal SISTEMAS'!R17)*1.022904</f>
        <v>0.94502648936621425</v>
      </c>
      <c r="P139" s="23">
        <f>('[3]Capex_Projeto_nominal SISTEMAS'!S17)*1.022904</f>
        <v>0</v>
      </c>
      <c r="Q139" s="23">
        <f>('[3]Capex_Projeto_nominal SISTEMAS'!T17)*1.022904</f>
        <v>0</v>
      </c>
      <c r="R139" s="23">
        <f>('[3]Capex_Projeto_nominal SISTEMAS'!U17)*1.022904</f>
        <v>0</v>
      </c>
      <c r="S139" s="23">
        <f>('[3]Capex_Projeto_nominal SISTEMAS'!V17)*1.022904</f>
        <v>0</v>
      </c>
      <c r="T139" s="23">
        <f>('[3]Capex_Projeto_nominal SISTEMAS'!W17)*1.022904</f>
        <v>0</v>
      </c>
      <c r="U139" s="23">
        <f>('[3]Capex_Projeto_nominal SISTEMAS'!X17)*1.022904</f>
        <v>0</v>
      </c>
      <c r="V139" s="23">
        <f>('[3]Capex_Projeto_nominal SISTEMAS'!Y17)*1.022904</f>
        <v>0</v>
      </c>
      <c r="W139" s="23">
        <f>('[3]Capex_Projeto_nominal SISTEMAS'!Z17)*1.022904</f>
        <v>0</v>
      </c>
      <c r="X139" s="23">
        <f>('[3]Capex_Projeto_nominal SISTEMAS'!AA17)*1.022904</f>
        <v>0</v>
      </c>
      <c r="Y139" s="23">
        <f>('[3]Capex_Projeto_nominal SISTEMAS'!AB17)*1.022904</f>
        <v>0.56701589361972859</v>
      </c>
      <c r="Z139" s="23">
        <f>('[3]Capex_Projeto_nominal SISTEMAS'!AC17)*1.022904</f>
        <v>0</v>
      </c>
      <c r="AA139" s="23">
        <f>('[3]Capex_Projeto_nominal SISTEMAS'!AD17)*1.022904</f>
        <v>0</v>
      </c>
      <c r="AB139" s="23">
        <f>('[3]Capex_Projeto_nominal SISTEMAS'!AE17)*1.022904</f>
        <v>0</v>
      </c>
      <c r="AC139" s="62">
        <f>('[3]Capex_Projeto_nominal SISTEMAS'!AF17)*1.022904</f>
        <v>0</v>
      </c>
    </row>
    <row r="140" spans="1:29" s="33" customFormat="1" x14ac:dyDescent="0.3">
      <c r="A140" s="35"/>
      <c r="B140" s="74"/>
      <c r="C140" s="69"/>
      <c r="D140" s="24" t="s">
        <v>84</v>
      </c>
      <c r="E140" s="24" t="s">
        <v>155</v>
      </c>
      <c r="F140" s="24" t="s">
        <v>127</v>
      </c>
      <c r="G140" s="24" t="s">
        <v>124</v>
      </c>
      <c r="H140" s="26">
        <f t="shared" si="13"/>
        <v>1.2709247418193836</v>
      </c>
      <c r="I140" s="26">
        <f t="shared" si="17"/>
        <v>3.1292743484266046</v>
      </c>
      <c r="J140" s="36">
        <f>('[3]Capex_Projeto_nominal SISTEMAS'!M18)*1.022904</f>
        <v>0</v>
      </c>
      <c r="K140" s="36">
        <f>('[3]Capex_Projeto_nominal SISTEMAS'!N18)*1.022904</f>
        <v>0</v>
      </c>
      <c r="L140" s="36">
        <f>('[3]Capex_Projeto_nominal SISTEMAS'!O18)*1.022904</f>
        <v>0</v>
      </c>
      <c r="M140" s="36">
        <f>('[3]Capex_Projeto_nominal SISTEMAS'!P18)*1.022904</f>
        <v>0</v>
      </c>
      <c r="N140" s="36">
        <f>('[3]Capex_Projeto_nominal SISTEMAS'!Q18)*1.022904</f>
        <v>0</v>
      </c>
      <c r="O140" s="36">
        <f>('[3]Capex_Projeto_nominal SISTEMAS'!R18)*1.022904</f>
        <v>2.0188866764042612</v>
      </c>
      <c r="P140" s="36">
        <f>('[3]Capex_Projeto_nominal SISTEMAS'!S18)*1.022904</f>
        <v>0</v>
      </c>
      <c r="Q140" s="36">
        <f>('[3]Capex_Projeto_nominal SISTEMAS'!T18)*1.022904</f>
        <v>0</v>
      </c>
      <c r="R140" s="36">
        <f>('[3]Capex_Projeto_nominal SISTEMAS'!U18)*1.022904</f>
        <v>0</v>
      </c>
      <c r="S140" s="36">
        <f>('[3]Capex_Projeto_nominal SISTEMAS'!V18)*1.022904</f>
        <v>0</v>
      </c>
      <c r="T140" s="36">
        <f>('[3]Capex_Projeto_nominal SISTEMAS'!W18)*1.022904</f>
        <v>0</v>
      </c>
      <c r="U140" s="36">
        <f>('[3]Capex_Projeto_nominal SISTEMAS'!X18)*1.022904</f>
        <v>0</v>
      </c>
      <c r="V140" s="36">
        <f>('[3]Capex_Projeto_nominal SISTEMAS'!Y18)*1.022904</f>
        <v>0</v>
      </c>
      <c r="W140" s="36">
        <f>('[3]Capex_Projeto_nominal SISTEMAS'!Z18)*1.022904</f>
        <v>0</v>
      </c>
      <c r="X140" s="36">
        <f>('[3]Capex_Projeto_nominal SISTEMAS'!AA18)*1.022904</f>
        <v>0</v>
      </c>
      <c r="Y140" s="36">
        <f>('[3]Capex_Projeto_nominal SISTEMAS'!AB18)*1.022904</f>
        <v>1.1103876720223436</v>
      </c>
      <c r="Z140" s="36">
        <f>('[3]Capex_Projeto_nominal SISTEMAS'!AC18)*1.022904</f>
        <v>0</v>
      </c>
      <c r="AA140" s="36">
        <f>('[3]Capex_Projeto_nominal SISTEMAS'!AD18)*1.022904</f>
        <v>0</v>
      </c>
      <c r="AB140" s="36">
        <f>('[3]Capex_Projeto_nominal SISTEMAS'!AE18)*1.022904</f>
        <v>0</v>
      </c>
      <c r="AC140" s="63">
        <f>('[3]Capex_Projeto_nominal SISTEMAS'!AF18)*1.022904</f>
        <v>0</v>
      </c>
    </row>
    <row r="141" spans="1:29" s="33" customFormat="1" x14ac:dyDescent="0.3">
      <c r="A141" s="35"/>
      <c r="B141" s="74"/>
      <c r="C141" s="69"/>
      <c r="D141" s="52" t="s">
        <v>84</v>
      </c>
      <c r="E141" s="52" t="s">
        <v>155</v>
      </c>
      <c r="F141" s="52" t="s">
        <v>127</v>
      </c>
      <c r="G141" s="52" t="s">
        <v>134</v>
      </c>
      <c r="H141" s="54">
        <f t="shared" si="13"/>
        <v>2.8073132778421637</v>
      </c>
      <c r="I141" s="54">
        <f t="shared" si="17"/>
        <v>5.307861758026605</v>
      </c>
      <c r="J141" s="23">
        <f>('[3]Capex_Projeto_nominal SISTEMAS'!M19)*1.022904</f>
        <v>0</v>
      </c>
      <c r="K141" s="23">
        <f>('[3]Capex_Projeto_nominal SISTEMAS'!N19)*1.022904</f>
        <v>0</v>
      </c>
      <c r="L141" s="23">
        <f>('[3]Capex_Projeto_nominal SISTEMAS'!O19)*1.022904</f>
        <v>0</v>
      </c>
      <c r="M141" s="23">
        <f>('[3]Capex_Projeto_nominal SISTEMAS'!P19)*1.022904</f>
        <v>0</v>
      </c>
      <c r="N141" s="23">
        <f>('[3]Capex_Projeto_nominal SISTEMAS'!Q19)*1.022904</f>
        <v>0</v>
      </c>
      <c r="O141" s="23">
        <f>('[3]Capex_Projeto_nominal SISTEMAS'!R19)*1.022904</f>
        <v>5.307861758026605</v>
      </c>
      <c r="P141" s="23">
        <f>('[3]Capex_Projeto_nominal SISTEMAS'!S19)*1.022904</f>
        <v>0</v>
      </c>
      <c r="Q141" s="23">
        <f>('[3]Capex_Projeto_nominal SISTEMAS'!T19)*1.022904</f>
        <v>0</v>
      </c>
      <c r="R141" s="23">
        <f>('[3]Capex_Projeto_nominal SISTEMAS'!U19)*1.022904</f>
        <v>0</v>
      </c>
      <c r="S141" s="23">
        <f>('[3]Capex_Projeto_nominal SISTEMAS'!V19)*1.022904</f>
        <v>0</v>
      </c>
      <c r="T141" s="23">
        <f>('[3]Capex_Projeto_nominal SISTEMAS'!W19)*1.022904</f>
        <v>0</v>
      </c>
      <c r="U141" s="23">
        <f>('[3]Capex_Projeto_nominal SISTEMAS'!X19)*1.022904</f>
        <v>0</v>
      </c>
      <c r="V141" s="23">
        <f>('[3]Capex_Projeto_nominal SISTEMAS'!Y19)*1.022904</f>
        <v>0</v>
      </c>
      <c r="W141" s="23">
        <f>('[3]Capex_Projeto_nominal SISTEMAS'!Z19)*1.022904</f>
        <v>0</v>
      </c>
      <c r="X141" s="23">
        <f>('[3]Capex_Projeto_nominal SISTEMAS'!AA19)*1.022904</f>
        <v>0</v>
      </c>
      <c r="Y141" s="23">
        <f>('[3]Capex_Projeto_nominal SISTEMAS'!AB19)*1.022904</f>
        <v>0</v>
      </c>
      <c r="Z141" s="23">
        <f>('[3]Capex_Projeto_nominal SISTEMAS'!AC19)*1.022904</f>
        <v>0</v>
      </c>
      <c r="AA141" s="23">
        <f>('[3]Capex_Projeto_nominal SISTEMAS'!AD19)*1.022904</f>
        <v>0</v>
      </c>
      <c r="AB141" s="23">
        <f>('[3]Capex_Projeto_nominal SISTEMAS'!AE19)*1.022904</f>
        <v>0</v>
      </c>
      <c r="AC141" s="62">
        <f>('[3]Capex_Projeto_nominal SISTEMAS'!AF19)*1.022904</f>
        <v>0</v>
      </c>
    </row>
    <row r="142" spans="1:29" s="33" customFormat="1" x14ac:dyDescent="0.3">
      <c r="A142" s="35"/>
      <c r="B142" s="74"/>
      <c r="C142" s="69"/>
      <c r="D142" s="24" t="s">
        <v>84</v>
      </c>
      <c r="E142" s="24" t="s">
        <v>155</v>
      </c>
      <c r="F142" s="24" t="s">
        <v>127</v>
      </c>
      <c r="G142" s="24" t="s">
        <v>135</v>
      </c>
      <c r="H142" s="26">
        <f t="shared" si="13"/>
        <v>0.2607726624631112</v>
      </c>
      <c r="I142" s="26">
        <f t="shared" si="17"/>
        <v>0.63052500351148388</v>
      </c>
      <c r="J142" s="36">
        <f>('[3]Capex_Projeto_nominal SISTEMAS'!M20)*1.022904</f>
        <v>0</v>
      </c>
      <c r="K142" s="36">
        <f>('[3]Capex_Projeto_nominal SISTEMAS'!N20)*1.022904</f>
        <v>0</v>
      </c>
      <c r="L142" s="36">
        <f>('[3]Capex_Projeto_nominal SISTEMAS'!O20)*1.022904</f>
        <v>0</v>
      </c>
      <c r="M142" s="36">
        <f>('[3]Capex_Projeto_nominal SISTEMAS'!P20)*1.022904</f>
        <v>0</v>
      </c>
      <c r="N142" s="36">
        <f>('[3]Capex_Projeto_nominal SISTEMAS'!Q20)*1.022904</f>
        <v>0</v>
      </c>
      <c r="O142" s="36">
        <f>('[3]Capex_Projeto_nominal SISTEMAS'!R20)*1.022904</f>
        <v>0.42035000234098924</v>
      </c>
      <c r="P142" s="36">
        <f>('[3]Capex_Projeto_nominal SISTEMAS'!S20)*1.022904</f>
        <v>0</v>
      </c>
      <c r="Q142" s="36">
        <f>('[3]Capex_Projeto_nominal SISTEMAS'!T20)*1.022904</f>
        <v>0</v>
      </c>
      <c r="R142" s="36">
        <f>('[3]Capex_Projeto_nominal SISTEMAS'!U20)*1.022904</f>
        <v>0</v>
      </c>
      <c r="S142" s="36">
        <f>('[3]Capex_Projeto_nominal SISTEMAS'!V20)*1.022904</f>
        <v>0</v>
      </c>
      <c r="T142" s="36">
        <f>('[3]Capex_Projeto_nominal SISTEMAS'!W20)*1.022904</f>
        <v>0</v>
      </c>
      <c r="U142" s="36">
        <f>('[3]Capex_Projeto_nominal SISTEMAS'!X20)*1.022904</f>
        <v>0</v>
      </c>
      <c r="V142" s="36">
        <f>('[3]Capex_Projeto_nominal SISTEMAS'!Y20)*1.022904</f>
        <v>0</v>
      </c>
      <c r="W142" s="36">
        <f>('[3]Capex_Projeto_nominal SISTEMAS'!Z20)*1.022904</f>
        <v>0</v>
      </c>
      <c r="X142" s="36">
        <f>('[3]Capex_Projeto_nominal SISTEMAS'!AA20)*1.022904</f>
        <v>0</v>
      </c>
      <c r="Y142" s="36">
        <f>('[3]Capex_Projeto_nominal SISTEMAS'!AB20)*1.022904</f>
        <v>0.21017500117049462</v>
      </c>
      <c r="Z142" s="36">
        <f>('[3]Capex_Projeto_nominal SISTEMAS'!AC20)*1.022904</f>
        <v>0</v>
      </c>
      <c r="AA142" s="36">
        <f>('[3]Capex_Projeto_nominal SISTEMAS'!AD20)*1.022904</f>
        <v>0</v>
      </c>
      <c r="AB142" s="36">
        <f>('[3]Capex_Projeto_nominal SISTEMAS'!AE20)*1.022904</f>
        <v>0</v>
      </c>
      <c r="AC142" s="63">
        <f>('[3]Capex_Projeto_nominal SISTEMAS'!AF20)*1.022904</f>
        <v>0</v>
      </c>
    </row>
    <row r="143" spans="1:29" s="33" customFormat="1" x14ac:dyDescent="0.3">
      <c r="A143" s="35"/>
      <c r="B143" s="74"/>
      <c r="C143" s="69"/>
      <c r="D143" s="52" t="s">
        <v>84</v>
      </c>
      <c r="E143" s="52" t="s">
        <v>155</v>
      </c>
      <c r="F143" s="52" t="s">
        <v>127</v>
      </c>
      <c r="G143" s="52" t="s">
        <v>136</v>
      </c>
      <c r="H143" s="54">
        <f t="shared" si="13"/>
        <v>9.4268554356896753E-2</v>
      </c>
      <c r="I143" s="54">
        <f t="shared" si="17"/>
        <v>0.17823605886979199</v>
      </c>
      <c r="J143" s="23">
        <f>('[3]Capex_Projeto_nominal SISTEMAS'!M21)*1.022904</f>
        <v>0</v>
      </c>
      <c r="K143" s="23">
        <f>('[3]Capex_Projeto_nominal SISTEMAS'!N21)*1.022904</f>
        <v>0</v>
      </c>
      <c r="L143" s="23">
        <f>('[3]Capex_Projeto_nominal SISTEMAS'!O21)*1.022904</f>
        <v>0</v>
      </c>
      <c r="M143" s="23">
        <f>('[3]Capex_Projeto_nominal SISTEMAS'!P21)*1.022904</f>
        <v>0</v>
      </c>
      <c r="N143" s="23">
        <f>('[3]Capex_Projeto_nominal SISTEMAS'!Q21)*1.022904</f>
        <v>0</v>
      </c>
      <c r="O143" s="23">
        <f>('[3]Capex_Projeto_nominal SISTEMAS'!R21)*1.022904</f>
        <v>0.17823605886979199</v>
      </c>
      <c r="P143" s="23">
        <f>('[3]Capex_Projeto_nominal SISTEMAS'!S21)*1.022904</f>
        <v>0</v>
      </c>
      <c r="Q143" s="23">
        <f>('[3]Capex_Projeto_nominal SISTEMAS'!T21)*1.022904</f>
        <v>0</v>
      </c>
      <c r="R143" s="23">
        <f>('[3]Capex_Projeto_nominal SISTEMAS'!U21)*1.022904</f>
        <v>0</v>
      </c>
      <c r="S143" s="23">
        <f>('[3]Capex_Projeto_nominal SISTEMAS'!V21)*1.022904</f>
        <v>0</v>
      </c>
      <c r="T143" s="23">
        <f>('[3]Capex_Projeto_nominal SISTEMAS'!W21)*1.022904</f>
        <v>0</v>
      </c>
      <c r="U143" s="23">
        <f>('[3]Capex_Projeto_nominal SISTEMAS'!X21)*1.022904</f>
        <v>0</v>
      </c>
      <c r="V143" s="23">
        <f>('[3]Capex_Projeto_nominal SISTEMAS'!Y21)*1.022904</f>
        <v>0</v>
      </c>
      <c r="W143" s="23">
        <f>('[3]Capex_Projeto_nominal SISTEMAS'!Z21)*1.022904</f>
        <v>0</v>
      </c>
      <c r="X143" s="23">
        <f>('[3]Capex_Projeto_nominal SISTEMAS'!AA21)*1.022904</f>
        <v>0</v>
      </c>
      <c r="Y143" s="23">
        <f>('[3]Capex_Projeto_nominal SISTEMAS'!AB21)*1.022904</f>
        <v>0</v>
      </c>
      <c r="Z143" s="23">
        <f>('[3]Capex_Projeto_nominal SISTEMAS'!AC21)*1.022904</f>
        <v>0</v>
      </c>
      <c r="AA143" s="23">
        <f>('[3]Capex_Projeto_nominal SISTEMAS'!AD21)*1.022904</f>
        <v>0</v>
      </c>
      <c r="AB143" s="23">
        <f>('[3]Capex_Projeto_nominal SISTEMAS'!AE21)*1.022904</f>
        <v>0</v>
      </c>
      <c r="AC143" s="62">
        <f>('[3]Capex_Projeto_nominal SISTEMAS'!AF21)*1.022904</f>
        <v>0</v>
      </c>
    </row>
    <row r="144" spans="1:29" s="33" customFormat="1" x14ac:dyDescent="0.3">
      <c r="A144" s="35"/>
      <c r="B144" s="74"/>
      <c r="C144" s="69"/>
      <c r="D144" s="24" t="s">
        <v>84</v>
      </c>
      <c r="E144" s="24" t="s">
        <v>155</v>
      </c>
      <c r="F144" s="24" t="s">
        <v>127</v>
      </c>
      <c r="G144" s="24" t="s">
        <v>137</v>
      </c>
      <c r="H144" s="26">
        <f t="shared" si="13"/>
        <v>8.7682409267457392E-2</v>
      </c>
      <c r="I144" s="26">
        <f t="shared" si="17"/>
        <v>0.16578345946488318</v>
      </c>
      <c r="J144" s="36">
        <f>('[3]Capex_Projeto_nominal SISTEMAS'!M22)*1.022904</f>
        <v>0</v>
      </c>
      <c r="K144" s="36">
        <f>('[3]Capex_Projeto_nominal SISTEMAS'!N22)*1.022904</f>
        <v>0</v>
      </c>
      <c r="L144" s="36">
        <f>('[3]Capex_Projeto_nominal SISTEMAS'!O22)*1.022904</f>
        <v>0</v>
      </c>
      <c r="M144" s="36">
        <f>('[3]Capex_Projeto_nominal SISTEMAS'!P22)*1.022904</f>
        <v>0</v>
      </c>
      <c r="N144" s="36">
        <f>('[3]Capex_Projeto_nominal SISTEMAS'!Q22)*1.022904</f>
        <v>0</v>
      </c>
      <c r="O144" s="36">
        <f>('[3]Capex_Projeto_nominal SISTEMAS'!R22)*1.022904</f>
        <v>0.16578345946488318</v>
      </c>
      <c r="P144" s="36">
        <f>('[3]Capex_Projeto_nominal SISTEMAS'!S22)*1.022904</f>
        <v>0</v>
      </c>
      <c r="Q144" s="36">
        <f>('[3]Capex_Projeto_nominal SISTEMAS'!T22)*1.022904</f>
        <v>0</v>
      </c>
      <c r="R144" s="36">
        <f>('[3]Capex_Projeto_nominal SISTEMAS'!U22)*1.022904</f>
        <v>0</v>
      </c>
      <c r="S144" s="36">
        <f>('[3]Capex_Projeto_nominal SISTEMAS'!V22)*1.022904</f>
        <v>0</v>
      </c>
      <c r="T144" s="36">
        <f>('[3]Capex_Projeto_nominal SISTEMAS'!W22)*1.022904</f>
        <v>0</v>
      </c>
      <c r="U144" s="36">
        <f>('[3]Capex_Projeto_nominal SISTEMAS'!X22)*1.022904</f>
        <v>0</v>
      </c>
      <c r="V144" s="36">
        <f>('[3]Capex_Projeto_nominal SISTEMAS'!Y22)*1.022904</f>
        <v>0</v>
      </c>
      <c r="W144" s="36">
        <f>('[3]Capex_Projeto_nominal SISTEMAS'!Z22)*1.022904</f>
        <v>0</v>
      </c>
      <c r="X144" s="36">
        <f>('[3]Capex_Projeto_nominal SISTEMAS'!AA22)*1.022904</f>
        <v>0</v>
      </c>
      <c r="Y144" s="36">
        <f>('[3]Capex_Projeto_nominal SISTEMAS'!AB22)*1.022904</f>
        <v>0</v>
      </c>
      <c r="Z144" s="36">
        <f>('[3]Capex_Projeto_nominal SISTEMAS'!AC22)*1.022904</f>
        <v>0</v>
      </c>
      <c r="AA144" s="36">
        <f>('[3]Capex_Projeto_nominal SISTEMAS'!AD22)*1.022904</f>
        <v>0</v>
      </c>
      <c r="AB144" s="36">
        <f>('[3]Capex_Projeto_nominal SISTEMAS'!AE22)*1.022904</f>
        <v>0</v>
      </c>
      <c r="AC144" s="63">
        <f>('[3]Capex_Projeto_nominal SISTEMAS'!AF22)*1.022904</f>
        <v>0</v>
      </c>
    </row>
    <row r="145" spans="1:29" s="33" customFormat="1" x14ac:dyDescent="0.3">
      <c r="A145" s="35"/>
      <c r="B145" s="74"/>
      <c r="C145" s="69"/>
      <c r="D145" s="52" t="s">
        <v>84</v>
      </c>
      <c r="E145" s="52" t="s">
        <v>155</v>
      </c>
      <c r="F145" s="52" t="s">
        <v>127</v>
      </c>
      <c r="G145" s="52" t="s">
        <v>138</v>
      </c>
      <c r="H145" s="54">
        <f t="shared" si="13"/>
        <v>0.23843796303097689</v>
      </c>
      <c r="I145" s="54">
        <f t="shared" si="17"/>
        <v>0.45082098803261517</v>
      </c>
      <c r="J145" s="23">
        <f>('[3]Capex_Projeto_nominal SISTEMAS'!M23)*1.022904</f>
        <v>0</v>
      </c>
      <c r="K145" s="23">
        <f>('[3]Capex_Projeto_nominal SISTEMAS'!N23)*1.022904</f>
        <v>0</v>
      </c>
      <c r="L145" s="23">
        <f>('[3]Capex_Projeto_nominal SISTEMAS'!O23)*1.022904</f>
        <v>0</v>
      </c>
      <c r="M145" s="23">
        <f>('[3]Capex_Projeto_nominal SISTEMAS'!P23)*1.022904</f>
        <v>0</v>
      </c>
      <c r="N145" s="23">
        <f>('[3]Capex_Projeto_nominal SISTEMAS'!Q23)*1.022904</f>
        <v>0</v>
      </c>
      <c r="O145" s="23">
        <f>('[3]Capex_Projeto_nominal SISTEMAS'!R23)*1.022904</f>
        <v>0.45082098803261517</v>
      </c>
      <c r="P145" s="23">
        <f>('[3]Capex_Projeto_nominal SISTEMAS'!S23)*1.022904</f>
        <v>0</v>
      </c>
      <c r="Q145" s="23">
        <f>('[3]Capex_Projeto_nominal SISTEMAS'!T23)*1.022904</f>
        <v>0</v>
      </c>
      <c r="R145" s="23">
        <f>('[3]Capex_Projeto_nominal SISTEMAS'!U23)*1.022904</f>
        <v>0</v>
      </c>
      <c r="S145" s="23">
        <f>('[3]Capex_Projeto_nominal SISTEMAS'!V23)*1.022904</f>
        <v>0</v>
      </c>
      <c r="T145" s="23">
        <f>('[3]Capex_Projeto_nominal SISTEMAS'!W23)*1.022904</f>
        <v>0</v>
      </c>
      <c r="U145" s="23">
        <f>('[3]Capex_Projeto_nominal SISTEMAS'!X23)*1.022904</f>
        <v>0</v>
      </c>
      <c r="V145" s="23">
        <f>('[3]Capex_Projeto_nominal SISTEMAS'!Y23)*1.022904</f>
        <v>0</v>
      </c>
      <c r="W145" s="23">
        <f>('[3]Capex_Projeto_nominal SISTEMAS'!Z23)*1.022904</f>
        <v>0</v>
      </c>
      <c r="X145" s="23">
        <f>('[3]Capex_Projeto_nominal SISTEMAS'!AA23)*1.022904</f>
        <v>0</v>
      </c>
      <c r="Y145" s="23">
        <f>('[3]Capex_Projeto_nominal SISTEMAS'!AB23)*1.022904</f>
        <v>0</v>
      </c>
      <c r="Z145" s="23">
        <f>('[3]Capex_Projeto_nominal SISTEMAS'!AC23)*1.022904</f>
        <v>0</v>
      </c>
      <c r="AA145" s="23">
        <f>('[3]Capex_Projeto_nominal SISTEMAS'!AD23)*1.022904</f>
        <v>0</v>
      </c>
      <c r="AB145" s="23">
        <f>('[3]Capex_Projeto_nominal SISTEMAS'!AE23)*1.022904</f>
        <v>0</v>
      </c>
      <c r="AC145" s="62">
        <f>('[3]Capex_Projeto_nominal SISTEMAS'!AF23)*1.022904</f>
        <v>0</v>
      </c>
    </row>
    <row r="146" spans="1:29" s="33" customFormat="1" x14ac:dyDescent="0.3">
      <c r="A146" s="35"/>
      <c r="B146" s="74"/>
      <c r="C146" s="69"/>
      <c r="D146" s="24" t="s">
        <v>84</v>
      </c>
      <c r="E146" s="24" t="s">
        <v>155</v>
      </c>
      <c r="F146" s="24" t="s">
        <v>127</v>
      </c>
      <c r="G146" s="24" t="s">
        <v>139</v>
      </c>
      <c r="H146" s="26">
        <f t="shared" si="13"/>
        <v>0.1522990258814548</v>
      </c>
      <c r="I146" s="26">
        <f t="shared" si="17"/>
        <v>0.36824543999999998</v>
      </c>
      <c r="J146" s="36">
        <f>('[3]Capex_Projeto_nominal SISTEMAS'!M24)*1.022904</f>
        <v>0</v>
      </c>
      <c r="K146" s="36">
        <f>('[3]Capex_Projeto_nominal SISTEMAS'!N24)*1.022904</f>
        <v>0</v>
      </c>
      <c r="L146" s="36">
        <f>('[3]Capex_Projeto_nominal SISTEMAS'!O24)*1.022904</f>
        <v>0</v>
      </c>
      <c r="M146" s="36">
        <f>('[3]Capex_Projeto_nominal SISTEMAS'!P24)*1.022904</f>
        <v>0</v>
      </c>
      <c r="N146" s="36">
        <f>('[3]Capex_Projeto_nominal SISTEMAS'!Q24)*1.022904</f>
        <v>0</v>
      </c>
      <c r="O146" s="36">
        <f>('[3]Capex_Projeto_nominal SISTEMAS'!R24)*1.022904</f>
        <v>0.24549695999999999</v>
      </c>
      <c r="P146" s="36">
        <f>('[3]Capex_Projeto_nominal SISTEMAS'!S24)*1.022904</f>
        <v>0</v>
      </c>
      <c r="Q146" s="36">
        <f>('[3]Capex_Projeto_nominal SISTEMAS'!T24)*1.022904</f>
        <v>0</v>
      </c>
      <c r="R146" s="36">
        <f>('[3]Capex_Projeto_nominal SISTEMAS'!U24)*1.022904</f>
        <v>0</v>
      </c>
      <c r="S146" s="36">
        <f>('[3]Capex_Projeto_nominal SISTEMAS'!V24)*1.022904</f>
        <v>0</v>
      </c>
      <c r="T146" s="36">
        <f>('[3]Capex_Projeto_nominal SISTEMAS'!W24)*1.022904</f>
        <v>0</v>
      </c>
      <c r="U146" s="36">
        <f>('[3]Capex_Projeto_nominal SISTEMAS'!X24)*1.022904</f>
        <v>0</v>
      </c>
      <c r="V146" s="36">
        <f>('[3]Capex_Projeto_nominal SISTEMAS'!Y24)*1.022904</f>
        <v>0</v>
      </c>
      <c r="W146" s="36">
        <f>('[3]Capex_Projeto_nominal SISTEMAS'!Z24)*1.022904</f>
        <v>0</v>
      </c>
      <c r="X146" s="36">
        <f>('[3]Capex_Projeto_nominal SISTEMAS'!AA24)*1.022904</f>
        <v>0</v>
      </c>
      <c r="Y146" s="36">
        <f>('[3]Capex_Projeto_nominal SISTEMAS'!AB24)*1.022904</f>
        <v>0.12274847999999999</v>
      </c>
      <c r="Z146" s="36">
        <f>('[3]Capex_Projeto_nominal SISTEMAS'!AC24)*1.022904</f>
        <v>0</v>
      </c>
      <c r="AA146" s="36">
        <f>('[3]Capex_Projeto_nominal SISTEMAS'!AD24)*1.022904</f>
        <v>0</v>
      </c>
      <c r="AB146" s="36">
        <f>('[3]Capex_Projeto_nominal SISTEMAS'!AE24)*1.022904</f>
        <v>0</v>
      </c>
      <c r="AC146" s="63">
        <f>('[3]Capex_Projeto_nominal SISTEMAS'!AF24)*1.022904</f>
        <v>0</v>
      </c>
    </row>
    <row r="147" spans="1:29" s="33" customFormat="1" x14ac:dyDescent="0.3">
      <c r="A147" s="35"/>
      <c r="B147" s="74"/>
      <c r="C147" s="69"/>
      <c r="D147" s="52" t="s">
        <v>84</v>
      </c>
      <c r="E147" s="52" t="s">
        <v>155</v>
      </c>
      <c r="F147" s="52" t="s">
        <v>140</v>
      </c>
      <c r="G147" s="52" t="s">
        <v>131</v>
      </c>
      <c r="H147" s="54">
        <f t="shared" ref="H147:H154" si="18">NPV(11.2%,J147:AC147)</f>
        <v>3.5687675069204462E-3</v>
      </c>
      <c r="I147" s="54">
        <f t="shared" si="17"/>
        <v>9.1990226627043162E-3</v>
      </c>
      <c r="J147" s="23">
        <f>('[3]Capex_Projeto_nominal SISTEMAS'!M44)*1.022904</f>
        <v>0</v>
      </c>
      <c r="K147" s="23">
        <f>('[3]Capex_Projeto_nominal SISTEMAS'!N44)*1.022904</f>
        <v>0</v>
      </c>
      <c r="L147" s="23">
        <f>('[3]Capex_Projeto_nominal SISTEMAS'!O44)*1.022904</f>
        <v>0</v>
      </c>
      <c r="M147" s="23">
        <f>('[3]Capex_Projeto_nominal SISTEMAS'!P44)*1.022904</f>
        <v>0</v>
      </c>
      <c r="N147" s="23">
        <f>('[3]Capex_Projeto_nominal SISTEMAS'!Q44)*1.022904</f>
        <v>0</v>
      </c>
      <c r="O147" s="23">
        <f>('[3]Capex_Projeto_nominal SISTEMAS'!R44)*1.022904</f>
        <v>4.5995113313521581E-3</v>
      </c>
      <c r="P147" s="23">
        <f>('[3]Capex_Projeto_nominal SISTEMAS'!S44)*1.022904</f>
        <v>0</v>
      </c>
      <c r="Q147" s="23">
        <f>('[3]Capex_Projeto_nominal SISTEMAS'!T44)*1.022904</f>
        <v>0</v>
      </c>
      <c r="R147" s="23">
        <f>('[3]Capex_Projeto_nominal SISTEMAS'!U44)*1.022904</f>
        <v>0</v>
      </c>
      <c r="S147" s="23">
        <f>('[3]Capex_Projeto_nominal SISTEMAS'!V44)*1.022904</f>
        <v>0</v>
      </c>
      <c r="T147" s="23">
        <f>('[3]Capex_Projeto_nominal SISTEMAS'!W44)*1.022904</f>
        <v>2.299755665676079E-3</v>
      </c>
      <c r="U147" s="23">
        <f>('[3]Capex_Projeto_nominal SISTEMAS'!X44)*1.022904</f>
        <v>0</v>
      </c>
      <c r="V147" s="23">
        <f>('[3]Capex_Projeto_nominal SISTEMAS'!Y44)*1.022904</f>
        <v>0</v>
      </c>
      <c r="W147" s="23">
        <f>('[3]Capex_Projeto_nominal SISTEMAS'!Z44)*1.022904</f>
        <v>0</v>
      </c>
      <c r="X147" s="23">
        <f>('[3]Capex_Projeto_nominal SISTEMAS'!AA44)*1.022904</f>
        <v>0</v>
      </c>
      <c r="Y147" s="23">
        <f>('[3]Capex_Projeto_nominal SISTEMAS'!AB44)*1.022904</f>
        <v>2.299755665676079E-3</v>
      </c>
      <c r="Z147" s="23">
        <f>('[3]Capex_Projeto_nominal SISTEMAS'!AC44)*1.022904</f>
        <v>0</v>
      </c>
      <c r="AA147" s="23">
        <f>('[3]Capex_Projeto_nominal SISTEMAS'!AD44)*1.022904</f>
        <v>0</v>
      </c>
      <c r="AB147" s="23">
        <f>('[3]Capex_Projeto_nominal SISTEMAS'!AE44)*1.022904</f>
        <v>0</v>
      </c>
      <c r="AC147" s="62">
        <f>('[3]Capex_Projeto_nominal SISTEMAS'!AF44)*1.022904</f>
        <v>0</v>
      </c>
    </row>
    <row r="148" spans="1:29" s="33" customFormat="1" x14ac:dyDescent="0.3">
      <c r="A148" s="35"/>
      <c r="B148" s="74"/>
      <c r="C148" s="69"/>
      <c r="D148" s="24" t="s">
        <v>84</v>
      </c>
      <c r="E148" s="24" t="s">
        <v>155</v>
      </c>
      <c r="F148" s="24" t="s">
        <v>140</v>
      </c>
      <c r="G148" s="24" t="s">
        <v>132</v>
      </c>
      <c r="H148" s="26">
        <f t="shared" si="18"/>
        <v>1.4164949643839259E-3</v>
      </c>
      <c r="I148" s="26">
        <f t="shared" si="17"/>
        <v>3.651223917979016E-3</v>
      </c>
      <c r="J148" s="36">
        <f>('[3]Capex_Projeto_nominal SISTEMAS'!M45)*1.022904</f>
        <v>0</v>
      </c>
      <c r="K148" s="36">
        <f>('[3]Capex_Projeto_nominal SISTEMAS'!N45)*1.022904</f>
        <v>0</v>
      </c>
      <c r="L148" s="36">
        <f>('[3]Capex_Projeto_nominal SISTEMAS'!O45)*1.022904</f>
        <v>0</v>
      </c>
      <c r="M148" s="36">
        <f>('[3]Capex_Projeto_nominal SISTEMAS'!P45)*1.022904</f>
        <v>0</v>
      </c>
      <c r="N148" s="36">
        <f>('[3]Capex_Projeto_nominal SISTEMAS'!Q45)*1.022904</f>
        <v>0</v>
      </c>
      <c r="O148" s="36">
        <f>('[3]Capex_Projeto_nominal SISTEMAS'!R45)*1.022904</f>
        <v>1.825611958989508E-3</v>
      </c>
      <c r="P148" s="36">
        <f>('[3]Capex_Projeto_nominal SISTEMAS'!S45)*1.022904</f>
        <v>0</v>
      </c>
      <c r="Q148" s="36">
        <f>('[3]Capex_Projeto_nominal SISTEMAS'!T45)*1.022904</f>
        <v>0</v>
      </c>
      <c r="R148" s="36">
        <f>('[3]Capex_Projeto_nominal SISTEMAS'!U45)*1.022904</f>
        <v>0</v>
      </c>
      <c r="S148" s="36">
        <f>('[3]Capex_Projeto_nominal SISTEMAS'!V45)*1.022904</f>
        <v>0</v>
      </c>
      <c r="T148" s="36">
        <f>('[3]Capex_Projeto_nominal SISTEMAS'!W45)*1.022904</f>
        <v>9.1280597949475401E-4</v>
      </c>
      <c r="U148" s="36">
        <f>('[3]Capex_Projeto_nominal SISTEMAS'!X45)*1.022904</f>
        <v>0</v>
      </c>
      <c r="V148" s="36">
        <f>('[3]Capex_Projeto_nominal SISTEMAS'!Y45)*1.022904</f>
        <v>0</v>
      </c>
      <c r="W148" s="36">
        <f>('[3]Capex_Projeto_nominal SISTEMAS'!Z45)*1.022904</f>
        <v>0</v>
      </c>
      <c r="X148" s="36">
        <f>('[3]Capex_Projeto_nominal SISTEMAS'!AA45)*1.022904</f>
        <v>0</v>
      </c>
      <c r="Y148" s="36">
        <f>('[3]Capex_Projeto_nominal SISTEMAS'!AB45)*1.022904</f>
        <v>9.1280597949475401E-4</v>
      </c>
      <c r="Z148" s="36">
        <f>('[3]Capex_Projeto_nominal SISTEMAS'!AC45)*1.022904</f>
        <v>0</v>
      </c>
      <c r="AA148" s="36">
        <f>('[3]Capex_Projeto_nominal SISTEMAS'!AD45)*1.022904</f>
        <v>0</v>
      </c>
      <c r="AB148" s="36">
        <f>('[3]Capex_Projeto_nominal SISTEMAS'!AE45)*1.022904</f>
        <v>0</v>
      </c>
      <c r="AC148" s="63">
        <f>('[3]Capex_Projeto_nominal SISTEMAS'!AF45)*1.022904</f>
        <v>0</v>
      </c>
    </row>
    <row r="149" spans="1:29" s="33" customFormat="1" x14ac:dyDescent="0.3">
      <c r="A149" s="35"/>
      <c r="B149" s="74"/>
      <c r="C149" s="69"/>
      <c r="D149" s="52" t="s">
        <v>84</v>
      </c>
      <c r="E149" s="52" t="s">
        <v>155</v>
      </c>
      <c r="F149" s="52" t="s">
        <v>140</v>
      </c>
      <c r="G149" s="52" t="s">
        <v>133</v>
      </c>
      <c r="H149" s="54">
        <f t="shared" si="18"/>
        <v>1.1541715925769123E-3</v>
      </c>
      <c r="I149" s="54">
        <f t="shared" si="17"/>
        <v>2.9750468799595088E-3</v>
      </c>
      <c r="J149" s="23">
        <f>('[3]Capex_Projeto_nominal SISTEMAS'!M46)*1.022904</f>
        <v>0</v>
      </c>
      <c r="K149" s="23">
        <f>('[3]Capex_Projeto_nominal SISTEMAS'!N46)*1.022904</f>
        <v>0</v>
      </c>
      <c r="L149" s="23">
        <f>('[3]Capex_Projeto_nominal SISTEMAS'!O46)*1.022904</f>
        <v>0</v>
      </c>
      <c r="M149" s="23">
        <f>('[3]Capex_Projeto_nominal SISTEMAS'!P46)*1.022904</f>
        <v>0</v>
      </c>
      <c r="N149" s="23">
        <f>('[3]Capex_Projeto_nominal SISTEMAS'!Q46)*1.022904</f>
        <v>0</v>
      </c>
      <c r="O149" s="23">
        <f>('[3]Capex_Projeto_nominal SISTEMAS'!R46)*1.022904</f>
        <v>1.4875234399797544E-3</v>
      </c>
      <c r="P149" s="23">
        <f>('[3]Capex_Projeto_nominal SISTEMAS'!S46)*1.022904</f>
        <v>0</v>
      </c>
      <c r="Q149" s="23">
        <f>('[3]Capex_Projeto_nominal SISTEMAS'!T46)*1.022904</f>
        <v>0</v>
      </c>
      <c r="R149" s="23">
        <f>('[3]Capex_Projeto_nominal SISTEMAS'!U46)*1.022904</f>
        <v>0</v>
      </c>
      <c r="S149" s="23">
        <f>('[3]Capex_Projeto_nominal SISTEMAS'!V46)*1.022904</f>
        <v>0</v>
      </c>
      <c r="T149" s="23">
        <f>('[3]Capex_Projeto_nominal SISTEMAS'!W46)*1.022904</f>
        <v>7.4376171998987719E-4</v>
      </c>
      <c r="U149" s="23">
        <f>('[3]Capex_Projeto_nominal SISTEMAS'!X46)*1.022904</f>
        <v>0</v>
      </c>
      <c r="V149" s="23">
        <f>('[3]Capex_Projeto_nominal SISTEMAS'!Y46)*1.022904</f>
        <v>0</v>
      </c>
      <c r="W149" s="23">
        <f>('[3]Capex_Projeto_nominal SISTEMAS'!Z46)*1.022904</f>
        <v>0</v>
      </c>
      <c r="X149" s="23">
        <f>('[3]Capex_Projeto_nominal SISTEMAS'!AA46)*1.022904</f>
        <v>0</v>
      </c>
      <c r="Y149" s="23">
        <f>('[3]Capex_Projeto_nominal SISTEMAS'!AB46)*1.022904</f>
        <v>7.4376171998987719E-4</v>
      </c>
      <c r="Z149" s="23">
        <f>('[3]Capex_Projeto_nominal SISTEMAS'!AC46)*1.022904</f>
        <v>0</v>
      </c>
      <c r="AA149" s="23">
        <f>('[3]Capex_Projeto_nominal SISTEMAS'!AD46)*1.022904</f>
        <v>0</v>
      </c>
      <c r="AB149" s="23">
        <f>('[3]Capex_Projeto_nominal SISTEMAS'!AE46)*1.022904</f>
        <v>0</v>
      </c>
      <c r="AC149" s="62">
        <f>('[3]Capex_Projeto_nominal SISTEMAS'!AF46)*1.022904</f>
        <v>0</v>
      </c>
    </row>
    <row r="150" spans="1:29" s="33" customFormat="1" x14ac:dyDescent="0.3">
      <c r="A150" s="35"/>
      <c r="B150" s="74"/>
      <c r="C150" s="69"/>
      <c r="D150" s="24" t="s">
        <v>84</v>
      </c>
      <c r="E150" s="24" t="s">
        <v>155</v>
      </c>
      <c r="F150" s="24" t="s">
        <v>140</v>
      </c>
      <c r="G150" s="24" t="s">
        <v>122</v>
      </c>
      <c r="H150" s="26">
        <f t="shared" si="18"/>
        <v>3.1762924424897096E-3</v>
      </c>
      <c r="I150" s="26">
        <f t="shared" si="17"/>
        <v>7.8206758719289136E-3</v>
      </c>
      <c r="J150" s="36">
        <f>('[3]Capex_Projeto_nominal SISTEMAS'!M49)*1.022904</f>
        <v>0</v>
      </c>
      <c r="K150" s="36">
        <f>('[3]Capex_Projeto_nominal SISTEMAS'!N49)*1.022904</f>
        <v>0</v>
      </c>
      <c r="L150" s="36">
        <f>('[3]Capex_Projeto_nominal SISTEMAS'!O49)*1.022904</f>
        <v>0</v>
      </c>
      <c r="M150" s="36">
        <f>('[3]Capex_Projeto_nominal SISTEMAS'!P49)*1.022904</f>
        <v>0</v>
      </c>
      <c r="N150" s="36">
        <f>('[3]Capex_Projeto_nominal SISTEMAS'!Q49)*1.022904</f>
        <v>0</v>
      </c>
      <c r="O150" s="36">
        <f>('[3]Capex_Projeto_nominal SISTEMAS'!R49)*1.022904</f>
        <v>5.0455973367283307E-3</v>
      </c>
      <c r="P150" s="36">
        <f>('[3]Capex_Projeto_nominal SISTEMAS'!S49)*1.022904</f>
        <v>0</v>
      </c>
      <c r="Q150" s="36">
        <f>('[3]Capex_Projeto_nominal SISTEMAS'!T49)*1.022904</f>
        <v>0</v>
      </c>
      <c r="R150" s="36">
        <f>('[3]Capex_Projeto_nominal SISTEMAS'!U49)*1.022904</f>
        <v>0</v>
      </c>
      <c r="S150" s="36">
        <f>('[3]Capex_Projeto_nominal SISTEMAS'!V49)*1.022904</f>
        <v>0</v>
      </c>
      <c r="T150" s="36">
        <f>('[3]Capex_Projeto_nominal SISTEMAS'!W49)*1.022904</f>
        <v>0</v>
      </c>
      <c r="U150" s="36">
        <f>('[3]Capex_Projeto_nominal SISTEMAS'!X49)*1.022904</f>
        <v>0</v>
      </c>
      <c r="V150" s="36">
        <f>('[3]Capex_Projeto_nominal SISTEMAS'!Y49)*1.022904</f>
        <v>0</v>
      </c>
      <c r="W150" s="36">
        <f>('[3]Capex_Projeto_nominal SISTEMAS'!Z49)*1.022904</f>
        <v>0</v>
      </c>
      <c r="X150" s="36">
        <f>('[3]Capex_Projeto_nominal SISTEMAS'!AA49)*1.022904</f>
        <v>0</v>
      </c>
      <c r="Y150" s="36">
        <f>('[3]Capex_Projeto_nominal SISTEMAS'!AB49)*1.022904</f>
        <v>2.775078535200582E-3</v>
      </c>
      <c r="Z150" s="36">
        <f>('[3]Capex_Projeto_nominal SISTEMAS'!AC49)*1.022904</f>
        <v>0</v>
      </c>
      <c r="AA150" s="36">
        <f>('[3]Capex_Projeto_nominal SISTEMAS'!AD49)*1.022904</f>
        <v>0</v>
      </c>
      <c r="AB150" s="36">
        <f>('[3]Capex_Projeto_nominal SISTEMAS'!AE49)*1.022904</f>
        <v>0</v>
      </c>
      <c r="AC150" s="63">
        <f>('[3]Capex_Projeto_nominal SISTEMAS'!AF49)*1.022904</f>
        <v>0</v>
      </c>
    </row>
    <row r="151" spans="1:29" s="33" customFormat="1" x14ac:dyDescent="0.3">
      <c r="A151" s="35"/>
      <c r="B151" s="74"/>
      <c r="C151" s="69"/>
      <c r="D151" s="52" t="s">
        <v>84</v>
      </c>
      <c r="E151" s="52" t="s">
        <v>155</v>
      </c>
      <c r="F151" s="52" t="s">
        <v>141</v>
      </c>
      <c r="G151" s="52" t="s">
        <v>131</v>
      </c>
      <c r="H151" s="54">
        <f t="shared" si="18"/>
        <v>3.5687675069204462E-3</v>
      </c>
      <c r="I151" s="54">
        <f t="shared" si="17"/>
        <v>9.1990226627043162E-3</v>
      </c>
      <c r="J151" s="23">
        <f>('[3]Capex_Projeto_nominal SISTEMAS'!M60)*1.022904</f>
        <v>0</v>
      </c>
      <c r="K151" s="23">
        <f>('[3]Capex_Projeto_nominal SISTEMAS'!N60)*1.022904</f>
        <v>0</v>
      </c>
      <c r="L151" s="23">
        <f>('[3]Capex_Projeto_nominal SISTEMAS'!O60)*1.022904</f>
        <v>0</v>
      </c>
      <c r="M151" s="23">
        <f>('[3]Capex_Projeto_nominal SISTEMAS'!P60)*1.022904</f>
        <v>0</v>
      </c>
      <c r="N151" s="23">
        <f>('[3]Capex_Projeto_nominal SISTEMAS'!Q60)*1.022904</f>
        <v>0</v>
      </c>
      <c r="O151" s="23">
        <f>('[3]Capex_Projeto_nominal SISTEMAS'!R60)*1.022904</f>
        <v>4.5995113313521581E-3</v>
      </c>
      <c r="P151" s="23">
        <f>('[3]Capex_Projeto_nominal SISTEMAS'!S60)*1.022904</f>
        <v>0</v>
      </c>
      <c r="Q151" s="23">
        <f>('[3]Capex_Projeto_nominal SISTEMAS'!T60)*1.022904</f>
        <v>0</v>
      </c>
      <c r="R151" s="23">
        <f>('[3]Capex_Projeto_nominal SISTEMAS'!U60)*1.022904</f>
        <v>0</v>
      </c>
      <c r="S151" s="23">
        <f>('[3]Capex_Projeto_nominal SISTEMAS'!V60)*1.022904</f>
        <v>0</v>
      </c>
      <c r="T151" s="23">
        <f>('[3]Capex_Projeto_nominal SISTEMAS'!W60)*1.022904</f>
        <v>2.299755665676079E-3</v>
      </c>
      <c r="U151" s="23">
        <f>('[3]Capex_Projeto_nominal SISTEMAS'!X60)*1.022904</f>
        <v>0</v>
      </c>
      <c r="V151" s="23">
        <f>('[3]Capex_Projeto_nominal SISTEMAS'!Y60)*1.022904</f>
        <v>0</v>
      </c>
      <c r="W151" s="23">
        <f>('[3]Capex_Projeto_nominal SISTEMAS'!Z60)*1.022904</f>
        <v>0</v>
      </c>
      <c r="X151" s="23">
        <f>('[3]Capex_Projeto_nominal SISTEMAS'!AA60)*1.022904</f>
        <v>0</v>
      </c>
      <c r="Y151" s="23">
        <f>('[3]Capex_Projeto_nominal SISTEMAS'!AB60)*1.022904</f>
        <v>2.299755665676079E-3</v>
      </c>
      <c r="Z151" s="23">
        <f>('[3]Capex_Projeto_nominal SISTEMAS'!AC60)*1.022904</f>
        <v>0</v>
      </c>
      <c r="AA151" s="23">
        <f>('[3]Capex_Projeto_nominal SISTEMAS'!AD60)*1.022904</f>
        <v>0</v>
      </c>
      <c r="AB151" s="23">
        <f>('[3]Capex_Projeto_nominal SISTEMAS'!AE60)*1.022904</f>
        <v>0</v>
      </c>
      <c r="AC151" s="62">
        <f>('[3]Capex_Projeto_nominal SISTEMAS'!AF60)*1.022904</f>
        <v>0</v>
      </c>
    </row>
    <row r="152" spans="1:29" s="33" customFormat="1" x14ac:dyDescent="0.3">
      <c r="A152" s="35"/>
      <c r="B152" s="74"/>
      <c r="C152" s="69"/>
      <c r="D152" s="24" t="s">
        <v>84</v>
      </c>
      <c r="E152" s="24" t="s">
        <v>155</v>
      </c>
      <c r="F152" s="24" t="s">
        <v>141</v>
      </c>
      <c r="G152" s="24" t="s">
        <v>132</v>
      </c>
      <c r="H152" s="26">
        <f t="shared" si="18"/>
        <v>1.4164949643839259E-3</v>
      </c>
      <c r="I152" s="26">
        <f t="shared" si="17"/>
        <v>3.651223917979016E-3</v>
      </c>
      <c r="J152" s="36">
        <f>('[3]Capex_Projeto_nominal SISTEMAS'!M61)*1.022904</f>
        <v>0</v>
      </c>
      <c r="K152" s="36">
        <f>('[3]Capex_Projeto_nominal SISTEMAS'!N61)*1.022904</f>
        <v>0</v>
      </c>
      <c r="L152" s="36">
        <f>('[3]Capex_Projeto_nominal SISTEMAS'!O61)*1.022904</f>
        <v>0</v>
      </c>
      <c r="M152" s="36">
        <f>('[3]Capex_Projeto_nominal SISTEMAS'!P61)*1.022904</f>
        <v>0</v>
      </c>
      <c r="N152" s="36">
        <f>('[3]Capex_Projeto_nominal SISTEMAS'!Q61)*1.022904</f>
        <v>0</v>
      </c>
      <c r="O152" s="36">
        <f>('[3]Capex_Projeto_nominal SISTEMAS'!R61)*1.022904</f>
        <v>1.825611958989508E-3</v>
      </c>
      <c r="P152" s="36">
        <f>('[3]Capex_Projeto_nominal SISTEMAS'!S61)*1.022904</f>
        <v>0</v>
      </c>
      <c r="Q152" s="36">
        <f>('[3]Capex_Projeto_nominal SISTEMAS'!T61)*1.022904</f>
        <v>0</v>
      </c>
      <c r="R152" s="36">
        <f>('[3]Capex_Projeto_nominal SISTEMAS'!U61)*1.022904</f>
        <v>0</v>
      </c>
      <c r="S152" s="36">
        <f>('[3]Capex_Projeto_nominal SISTEMAS'!V61)*1.022904</f>
        <v>0</v>
      </c>
      <c r="T152" s="36">
        <f>('[3]Capex_Projeto_nominal SISTEMAS'!W61)*1.022904</f>
        <v>9.1280597949475401E-4</v>
      </c>
      <c r="U152" s="36">
        <f>('[3]Capex_Projeto_nominal SISTEMAS'!X61)*1.022904</f>
        <v>0</v>
      </c>
      <c r="V152" s="36">
        <f>('[3]Capex_Projeto_nominal SISTEMAS'!Y61)*1.022904</f>
        <v>0</v>
      </c>
      <c r="W152" s="36">
        <f>('[3]Capex_Projeto_nominal SISTEMAS'!Z61)*1.022904</f>
        <v>0</v>
      </c>
      <c r="X152" s="36">
        <f>('[3]Capex_Projeto_nominal SISTEMAS'!AA61)*1.022904</f>
        <v>0</v>
      </c>
      <c r="Y152" s="36">
        <f>('[3]Capex_Projeto_nominal SISTEMAS'!AB61)*1.022904</f>
        <v>9.1280597949475401E-4</v>
      </c>
      <c r="Z152" s="36">
        <f>('[3]Capex_Projeto_nominal SISTEMAS'!AC61)*1.022904</f>
        <v>0</v>
      </c>
      <c r="AA152" s="36">
        <f>('[3]Capex_Projeto_nominal SISTEMAS'!AD61)*1.022904</f>
        <v>0</v>
      </c>
      <c r="AB152" s="36">
        <f>('[3]Capex_Projeto_nominal SISTEMAS'!AE61)*1.022904</f>
        <v>0</v>
      </c>
      <c r="AC152" s="63">
        <f>('[3]Capex_Projeto_nominal SISTEMAS'!AF61)*1.022904</f>
        <v>0</v>
      </c>
    </row>
    <row r="153" spans="1:29" s="33" customFormat="1" x14ac:dyDescent="0.3">
      <c r="A153" s="35"/>
      <c r="B153" s="74"/>
      <c r="C153" s="69"/>
      <c r="D153" s="52" t="s">
        <v>84</v>
      </c>
      <c r="E153" s="52" t="s">
        <v>155</v>
      </c>
      <c r="F153" s="52" t="s">
        <v>141</v>
      </c>
      <c r="G153" s="52" t="s">
        <v>133</v>
      </c>
      <c r="H153" s="54">
        <f t="shared" si="18"/>
        <v>1.1541715925769123E-3</v>
      </c>
      <c r="I153" s="54">
        <f t="shared" si="17"/>
        <v>2.9750468799595088E-3</v>
      </c>
      <c r="J153" s="23">
        <f>('[3]Capex_Projeto_nominal SISTEMAS'!M62)*1.022904</f>
        <v>0</v>
      </c>
      <c r="K153" s="23">
        <f>('[3]Capex_Projeto_nominal SISTEMAS'!N62)*1.022904</f>
        <v>0</v>
      </c>
      <c r="L153" s="23">
        <f>('[3]Capex_Projeto_nominal SISTEMAS'!O62)*1.022904</f>
        <v>0</v>
      </c>
      <c r="M153" s="23">
        <f>('[3]Capex_Projeto_nominal SISTEMAS'!P62)*1.022904</f>
        <v>0</v>
      </c>
      <c r="N153" s="23">
        <f>('[3]Capex_Projeto_nominal SISTEMAS'!Q62)*1.022904</f>
        <v>0</v>
      </c>
      <c r="O153" s="23">
        <f>('[3]Capex_Projeto_nominal SISTEMAS'!R62)*1.022904</f>
        <v>1.4875234399797544E-3</v>
      </c>
      <c r="P153" s="23">
        <f>('[3]Capex_Projeto_nominal SISTEMAS'!S62)*1.022904</f>
        <v>0</v>
      </c>
      <c r="Q153" s="23">
        <f>('[3]Capex_Projeto_nominal SISTEMAS'!T62)*1.022904</f>
        <v>0</v>
      </c>
      <c r="R153" s="23">
        <f>('[3]Capex_Projeto_nominal SISTEMAS'!U62)*1.022904</f>
        <v>0</v>
      </c>
      <c r="S153" s="23">
        <f>('[3]Capex_Projeto_nominal SISTEMAS'!V62)*1.022904</f>
        <v>0</v>
      </c>
      <c r="T153" s="23">
        <f>('[3]Capex_Projeto_nominal SISTEMAS'!W62)*1.022904</f>
        <v>7.4376171998987719E-4</v>
      </c>
      <c r="U153" s="23">
        <f>('[3]Capex_Projeto_nominal SISTEMAS'!X62)*1.022904</f>
        <v>0</v>
      </c>
      <c r="V153" s="23">
        <f>('[3]Capex_Projeto_nominal SISTEMAS'!Y62)*1.022904</f>
        <v>0</v>
      </c>
      <c r="W153" s="23">
        <f>('[3]Capex_Projeto_nominal SISTEMAS'!Z62)*1.022904</f>
        <v>0</v>
      </c>
      <c r="X153" s="23">
        <f>('[3]Capex_Projeto_nominal SISTEMAS'!AA62)*1.022904</f>
        <v>0</v>
      </c>
      <c r="Y153" s="23">
        <f>('[3]Capex_Projeto_nominal SISTEMAS'!AB62)*1.022904</f>
        <v>7.4376171998987719E-4</v>
      </c>
      <c r="Z153" s="23">
        <f>('[3]Capex_Projeto_nominal SISTEMAS'!AC62)*1.022904</f>
        <v>0</v>
      </c>
      <c r="AA153" s="23">
        <f>('[3]Capex_Projeto_nominal SISTEMAS'!AD62)*1.022904</f>
        <v>0</v>
      </c>
      <c r="AB153" s="23">
        <f>('[3]Capex_Projeto_nominal SISTEMAS'!AE62)*1.022904</f>
        <v>0</v>
      </c>
      <c r="AC153" s="62">
        <f>('[3]Capex_Projeto_nominal SISTEMAS'!AF62)*1.022904</f>
        <v>0</v>
      </c>
    </row>
    <row r="154" spans="1:29" s="33" customFormat="1" x14ac:dyDescent="0.3">
      <c r="A154" s="35"/>
      <c r="B154" s="74"/>
      <c r="C154" s="69"/>
      <c r="D154" s="24" t="s">
        <v>84</v>
      </c>
      <c r="E154" s="24" t="s">
        <v>155</v>
      </c>
      <c r="F154" s="24" t="s">
        <v>141</v>
      </c>
      <c r="G154" s="24" t="s">
        <v>122</v>
      </c>
      <c r="H154" s="26">
        <f t="shared" si="18"/>
        <v>3.1762924424897096E-3</v>
      </c>
      <c r="I154" s="26">
        <f t="shared" si="17"/>
        <v>7.8206758719289136E-3</v>
      </c>
      <c r="J154" s="36">
        <f>('[3]Capex_Projeto_nominal SISTEMAS'!M65)*1.022904</f>
        <v>0</v>
      </c>
      <c r="K154" s="36">
        <f>('[3]Capex_Projeto_nominal SISTEMAS'!N65)*1.022904</f>
        <v>0</v>
      </c>
      <c r="L154" s="36">
        <f>('[3]Capex_Projeto_nominal SISTEMAS'!O65)*1.022904</f>
        <v>0</v>
      </c>
      <c r="M154" s="36">
        <f>('[3]Capex_Projeto_nominal SISTEMAS'!P65)*1.022904</f>
        <v>0</v>
      </c>
      <c r="N154" s="36">
        <f>('[3]Capex_Projeto_nominal SISTEMAS'!Q65)*1.022904</f>
        <v>0</v>
      </c>
      <c r="O154" s="36">
        <f>('[3]Capex_Projeto_nominal SISTEMAS'!R65)*1.022904</f>
        <v>5.0455973367283307E-3</v>
      </c>
      <c r="P154" s="36">
        <f>('[3]Capex_Projeto_nominal SISTEMAS'!S65)*1.022904</f>
        <v>0</v>
      </c>
      <c r="Q154" s="36">
        <f>('[3]Capex_Projeto_nominal SISTEMAS'!T65)*1.022904</f>
        <v>0</v>
      </c>
      <c r="R154" s="36">
        <f>('[3]Capex_Projeto_nominal SISTEMAS'!U65)*1.022904</f>
        <v>0</v>
      </c>
      <c r="S154" s="36">
        <f>('[3]Capex_Projeto_nominal SISTEMAS'!V65)*1.022904</f>
        <v>0</v>
      </c>
      <c r="T154" s="36">
        <f>('[3]Capex_Projeto_nominal SISTEMAS'!W65)*1.022904</f>
        <v>0</v>
      </c>
      <c r="U154" s="36">
        <f>('[3]Capex_Projeto_nominal SISTEMAS'!X65)*1.022904</f>
        <v>0</v>
      </c>
      <c r="V154" s="36">
        <f>('[3]Capex_Projeto_nominal SISTEMAS'!Y65)*1.022904</f>
        <v>0</v>
      </c>
      <c r="W154" s="36">
        <f>('[3]Capex_Projeto_nominal SISTEMAS'!Z65)*1.022904</f>
        <v>0</v>
      </c>
      <c r="X154" s="36">
        <f>('[3]Capex_Projeto_nominal SISTEMAS'!AA65)*1.022904</f>
        <v>0</v>
      </c>
      <c r="Y154" s="36">
        <f>('[3]Capex_Projeto_nominal SISTEMAS'!AB65)*1.022904</f>
        <v>2.775078535200582E-3</v>
      </c>
      <c r="Z154" s="36">
        <f>('[3]Capex_Projeto_nominal SISTEMAS'!AC65)*1.022904</f>
        <v>0</v>
      </c>
      <c r="AA154" s="36">
        <f>('[3]Capex_Projeto_nominal SISTEMAS'!AD65)*1.022904</f>
        <v>0</v>
      </c>
      <c r="AB154" s="36">
        <f>('[3]Capex_Projeto_nominal SISTEMAS'!AE65)*1.022904</f>
        <v>0</v>
      </c>
      <c r="AC154" s="63">
        <f>('[3]Capex_Projeto_nominal SISTEMAS'!AF65)*1.022904</f>
        <v>0</v>
      </c>
    </row>
    <row r="155" spans="1:29" s="33" customFormat="1" x14ac:dyDescent="0.3">
      <c r="A155" s="35"/>
      <c r="B155" s="74"/>
      <c r="C155" s="69" t="s">
        <v>268</v>
      </c>
      <c r="D155" s="52" t="s">
        <v>85</v>
      </c>
      <c r="E155" s="52" t="s">
        <v>125</v>
      </c>
      <c r="F155" s="52" t="s">
        <v>144</v>
      </c>
      <c r="G155" s="52" t="s">
        <v>128</v>
      </c>
      <c r="H155" s="54">
        <f t="shared" ref="H155:H174" si="19">NPV(11.2%,J155:AC155)</f>
        <v>5.8351477946411582E-3</v>
      </c>
      <c r="I155" s="54">
        <f t="shared" ref="I155:I178" si="20">SUM(J155:AC155)</f>
        <v>1.1498778328380395E-2</v>
      </c>
      <c r="J155" s="23">
        <f>('[3]Capex_Projeto_nominal SISTEMAS'!M201)*1.022904</f>
        <v>0</v>
      </c>
      <c r="K155" s="23">
        <f>('[3]Capex_Projeto_nominal SISTEMAS'!N201)*1.022904</f>
        <v>4.5995113313521581E-3</v>
      </c>
      <c r="L155" s="23">
        <f>('[3]Capex_Projeto_nominal SISTEMAS'!O201)*1.022904</f>
        <v>0</v>
      </c>
      <c r="M155" s="23">
        <f>('[3]Capex_Projeto_nominal SISTEMAS'!P201)*1.022904</f>
        <v>0</v>
      </c>
      <c r="N155" s="23">
        <f>('[3]Capex_Projeto_nominal SISTEMAS'!Q201)*1.022904</f>
        <v>0</v>
      </c>
      <c r="O155" s="23">
        <f>('[3]Capex_Projeto_nominal SISTEMAS'!R201)*1.022904</f>
        <v>0</v>
      </c>
      <c r="P155" s="23">
        <f>('[3]Capex_Projeto_nominal SISTEMAS'!S201)*1.022904</f>
        <v>2.299755665676079E-3</v>
      </c>
      <c r="Q155" s="23">
        <f>('[3]Capex_Projeto_nominal SISTEMAS'!T201)*1.022904</f>
        <v>0</v>
      </c>
      <c r="R155" s="23">
        <f>('[3]Capex_Projeto_nominal SISTEMAS'!U201)*1.022904</f>
        <v>0</v>
      </c>
      <c r="S155" s="23">
        <f>('[3]Capex_Projeto_nominal SISTEMAS'!V201)*1.022904</f>
        <v>0</v>
      </c>
      <c r="T155" s="23">
        <f>('[3]Capex_Projeto_nominal SISTEMAS'!W201)*1.022904</f>
        <v>0</v>
      </c>
      <c r="U155" s="23">
        <f>('[3]Capex_Projeto_nominal SISTEMAS'!X201)*1.022904</f>
        <v>2.299755665676079E-3</v>
      </c>
      <c r="V155" s="23">
        <f>('[3]Capex_Projeto_nominal SISTEMAS'!Y201)*1.022904</f>
        <v>0</v>
      </c>
      <c r="W155" s="23">
        <f>('[3]Capex_Projeto_nominal SISTEMAS'!Z201)*1.022904</f>
        <v>0</v>
      </c>
      <c r="X155" s="23">
        <f>('[3]Capex_Projeto_nominal SISTEMAS'!AA201)*1.022904</f>
        <v>0</v>
      </c>
      <c r="Y155" s="23">
        <f>('[3]Capex_Projeto_nominal SISTEMAS'!AB201)*1.022904</f>
        <v>0</v>
      </c>
      <c r="Z155" s="23">
        <f>('[3]Capex_Projeto_nominal SISTEMAS'!AC201)*1.022904</f>
        <v>2.299755665676079E-3</v>
      </c>
      <c r="AA155" s="23">
        <f>('[3]Capex_Projeto_nominal SISTEMAS'!AD201)*1.022904</f>
        <v>0</v>
      </c>
      <c r="AB155" s="23">
        <f>('[3]Capex_Projeto_nominal SISTEMAS'!AE201)*1.022904</f>
        <v>0</v>
      </c>
      <c r="AC155" s="62">
        <f>('[3]Capex_Projeto_nominal SISTEMAS'!AF201)*1.022904</f>
        <v>0</v>
      </c>
    </row>
    <row r="156" spans="1:29" s="33" customFormat="1" x14ac:dyDescent="0.3">
      <c r="A156" s="35"/>
      <c r="B156" s="74"/>
      <c r="C156" s="69"/>
      <c r="D156" s="24" t="s">
        <v>85</v>
      </c>
      <c r="E156" s="24" t="s">
        <v>125</v>
      </c>
      <c r="F156" s="24" t="s">
        <v>144</v>
      </c>
      <c r="G156" s="24" t="s">
        <v>129</v>
      </c>
      <c r="H156" s="26">
        <f t="shared" si="19"/>
        <v>4.2865178757141305E-2</v>
      </c>
      <c r="I156" s="26">
        <f t="shared" si="20"/>
        <v>8.4470386334932535E-2</v>
      </c>
      <c r="J156" s="36">
        <f>('[3]Capex_Projeto_nominal SISTEMAS'!M202)*1.022904</f>
        <v>0</v>
      </c>
      <c r="K156" s="36">
        <f>('[3]Capex_Projeto_nominal SISTEMAS'!N202)*1.022904</f>
        <v>3.3788154533973012E-2</v>
      </c>
      <c r="L156" s="36">
        <f>('[3]Capex_Projeto_nominal SISTEMAS'!O202)*1.022904</f>
        <v>0</v>
      </c>
      <c r="M156" s="36">
        <f>('[3]Capex_Projeto_nominal SISTEMAS'!P202)*1.022904</f>
        <v>0</v>
      </c>
      <c r="N156" s="36">
        <f>('[3]Capex_Projeto_nominal SISTEMAS'!Q202)*1.022904</f>
        <v>0</v>
      </c>
      <c r="O156" s="36">
        <f>('[3]Capex_Projeto_nominal SISTEMAS'!R202)*1.022904</f>
        <v>0</v>
      </c>
      <c r="P156" s="36">
        <f>('[3]Capex_Projeto_nominal SISTEMAS'!S202)*1.022904</f>
        <v>1.6894077266986506E-2</v>
      </c>
      <c r="Q156" s="36">
        <f>('[3]Capex_Projeto_nominal SISTEMAS'!T202)*1.022904</f>
        <v>0</v>
      </c>
      <c r="R156" s="36">
        <f>('[3]Capex_Projeto_nominal SISTEMAS'!U202)*1.022904</f>
        <v>0</v>
      </c>
      <c r="S156" s="36">
        <f>('[3]Capex_Projeto_nominal SISTEMAS'!V202)*1.022904</f>
        <v>0</v>
      </c>
      <c r="T156" s="36">
        <f>('[3]Capex_Projeto_nominal SISTEMAS'!W202)*1.022904</f>
        <v>0</v>
      </c>
      <c r="U156" s="36">
        <f>('[3]Capex_Projeto_nominal SISTEMAS'!X202)*1.022904</f>
        <v>1.6894077266986506E-2</v>
      </c>
      <c r="V156" s="36">
        <f>('[3]Capex_Projeto_nominal SISTEMAS'!Y202)*1.022904</f>
        <v>0</v>
      </c>
      <c r="W156" s="36">
        <f>('[3]Capex_Projeto_nominal SISTEMAS'!Z202)*1.022904</f>
        <v>0</v>
      </c>
      <c r="X156" s="36">
        <f>('[3]Capex_Projeto_nominal SISTEMAS'!AA202)*1.022904</f>
        <v>0</v>
      </c>
      <c r="Y156" s="36">
        <f>('[3]Capex_Projeto_nominal SISTEMAS'!AB202)*1.022904</f>
        <v>0</v>
      </c>
      <c r="Z156" s="36">
        <f>('[3]Capex_Projeto_nominal SISTEMAS'!AC202)*1.022904</f>
        <v>1.6894077266986506E-2</v>
      </c>
      <c r="AA156" s="36">
        <f>('[3]Capex_Projeto_nominal SISTEMAS'!AD202)*1.022904</f>
        <v>0</v>
      </c>
      <c r="AB156" s="36">
        <f>('[3]Capex_Projeto_nominal SISTEMAS'!AE202)*1.022904</f>
        <v>0</v>
      </c>
      <c r="AC156" s="63">
        <f>('[3]Capex_Projeto_nominal SISTEMAS'!AF202)*1.022904</f>
        <v>0</v>
      </c>
    </row>
    <row r="157" spans="1:29" s="33" customFormat="1" x14ac:dyDescent="0.3">
      <c r="A157" s="35"/>
      <c r="B157" s="74"/>
      <c r="C157" s="69"/>
      <c r="D157" s="52" t="s">
        <v>85</v>
      </c>
      <c r="E157" s="52" t="s">
        <v>125</v>
      </c>
      <c r="F157" s="52" t="s">
        <v>144</v>
      </c>
      <c r="G157" s="52" t="s">
        <v>130</v>
      </c>
      <c r="H157" s="54">
        <f t="shared" si="19"/>
        <v>1.887139414378436E-3</v>
      </c>
      <c r="I157" s="54">
        <f t="shared" si="20"/>
        <v>3.7188085999493858E-3</v>
      </c>
      <c r="J157" s="23">
        <f>('[3]Capex_Projeto_nominal SISTEMAS'!M203)*1.022904</f>
        <v>0</v>
      </c>
      <c r="K157" s="23">
        <f>('[3]Capex_Projeto_nominal SISTEMAS'!N203)*1.022904</f>
        <v>1.4875234399797544E-3</v>
      </c>
      <c r="L157" s="23">
        <f>('[3]Capex_Projeto_nominal SISTEMAS'!O203)*1.022904</f>
        <v>0</v>
      </c>
      <c r="M157" s="23">
        <f>('[3]Capex_Projeto_nominal SISTEMAS'!P203)*1.022904</f>
        <v>0</v>
      </c>
      <c r="N157" s="23">
        <f>('[3]Capex_Projeto_nominal SISTEMAS'!Q203)*1.022904</f>
        <v>0</v>
      </c>
      <c r="O157" s="23">
        <f>('[3]Capex_Projeto_nominal SISTEMAS'!R203)*1.022904</f>
        <v>0</v>
      </c>
      <c r="P157" s="23">
        <f>('[3]Capex_Projeto_nominal SISTEMAS'!S203)*1.022904</f>
        <v>7.4376171998987719E-4</v>
      </c>
      <c r="Q157" s="23">
        <f>('[3]Capex_Projeto_nominal SISTEMAS'!T203)*1.022904</f>
        <v>0</v>
      </c>
      <c r="R157" s="23">
        <f>('[3]Capex_Projeto_nominal SISTEMAS'!U203)*1.022904</f>
        <v>0</v>
      </c>
      <c r="S157" s="23">
        <f>('[3]Capex_Projeto_nominal SISTEMAS'!V203)*1.022904</f>
        <v>0</v>
      </c>
      <c r="T157" s="23">
        <f>('[3]Capex_Projeto_nominal SISTEMAS'!W203)*1.022904</f>
        <v>0</v>
      </c>
      <c r="U157" s="23">
        <f>('[3]Capex_Projeto_nominal SISTEMAS'!X203)*1.022904</f>
        <v>7.4376171998987719E-4</v>
      </c>
      <c r="V157" s="23">
        <f>('[3]Capex_Projeto_nominal SISTEMAS'!Y203)*1.022904</f>
        <v>0</v>
      </c>
      <c r="W157" s="23">
        <f>('[3]Capex_Projeto_nominal SISTEMAS'!Z203)*1.022904</f>
        <v>0</v>
      </c>
      <c r="X157" s="23">
        <f>('[3]Capex_Projeto_nominal SISTEMAS'!AA203)*1.022904</f>
        <v>0</v>
      </c>
      <c r="Y157" s="23">
        <f>('[3]Capex_Projeto_nominal SISTEMAS'!AB203)*1.022904</f>
        <v>0</v>
      </c>
      <c r="Z157" s="23">
        <f>('[3]Capex_Projeto_nominal SISTEMAS'!AC203)*1.022904</f>
        <v>7.4376171998987719E-4</v>
      </c>
      <c r="AA157" s="23">
        <f>('[3]Capex_Projeto_nominal SISTEMAS'!AD203)*1.022904</f>
        <v>0</v>
      </c>
      <c r="AB157" s="23">
        <f>('[3]Capex_Projeto_nominal SISTEMAS'!AE203)*1.022904</f>
        <v>0</v>
      </c>
      <c r="AC157" s="62">
        <f>('[3]Capex_Projeto_nominal SISTEMAS'!AF203)*1.022904</f>
        <v>0</v>
      </c>
    </row>
    <row r="158" spans="1:29" s="33" customFormat="1" x14ac:dyDescent="0.3">
      <c r="A158" s="35"/>
      <c r="B158" s="74"/>
      <c r="C158" s="69"/>
      <c r="D158" s="24" t="s">
        <v>85</v>
      </c>
      <c r="E158" s="24" t="s">
        <v>125</v>
      </c>
      <c r="F158" s="24" t="s">
        <v>144</v>
      </c>
      <c r="G158" s="24" t="s">
        <v>131</v>
      </c>
      <c r="H158" s="26">
        <f t="shared" si="19"/>
        <v>1.1670295589282316E-2</v>
      </c>
      <c r="I158" s="26">
        <f t="shared" si="20"/>
        <v>2.299755665676079E-2</v>
      </c>
      <c r="J158" s="36">
        <f>('[3]Capex_Projeto_nominal SISTEMAS'!M204)*1.022904</f>
        <v>0</v>
      </c>
      <c r="K158" s="36">
        <f>('[3]Capex_Projeto_nominal SISTEMAS'!N204)*1.022904</f>
        <v>9.1990226627043162E-3</v>
      </c>
      <c r="L158" s="36">
        <f>('[3]Capex_Projeto_nominal SISTEMAS'!O204)*1.022904</f>
        <v>0</v>
      </c>
      <c r="M158" s="36">
        <f>('[3]Capex_Projeto_nominal SISTEMAS'!P204)*1.022904</f>
        <v>0</v>
      </c>
      <c r="N158" s="36">
        <f>('[3]Capex_Projeto_nominal SISTEMAS'!Q204)*1.022904</f>
        <v>0</v>
      </c>
      <c r="O158" s="36">
        <f>('[3]Capex_Projeto_nominal SISTEMAS'!R204)*1.022904</f>
        <v>0</v>
      </c>
      <c r="P158" s="36">
        <f>('[3]Capex_Projeto_nominal SISTEMAS'!S204)*1.022904</f>
        <v>4.5995113313521581E-3</v>
      </c>
      <c r="Q158" s="36">
        <f>('[3]Capex_Projeto_nominal SISTEMAS'!T204)*1.022904</f>
        <v>0</v>
      </c>
      <c r="R158" s="36">
        <f>('[3]Capex_Projeto_nominal SISTEMAS'!U204)*1.022904</f>
        <v>0</v>
      </c>
      <c r="S158" s="36">
        <f>('[3]Capex_Projeto_nominal SISTEMAS'!V204)*1.022904</f>
        <v>0</v>
      </c>
      <c r="T158" s="36">
        <f>('[3]Capex_Projeto_nominal SISTEMAS'!W204)*1.022904</f>
        <v>0</v>
      </c>
      <c r="U158" s="36">
        <f>('[3]Capex_Projeto_nominal SISTEMAS'!X204)*1.022904</f>
        <v>4.5995113313521581E-3</v>
      </c>
      <c r="V158" s="36">
        <f>('[3]Capex_Projeto_nominal SISTEMAS'!Y204)*1.022904</f>
        <v>0</v>
      </c>
      <c r="W158" s="36">
        <f>('[3]Capex_Projeto_nominal SISTEMAS'!Z204)*1.022904</f>
        <v>0</v>
      </c>
      <c r="X158" s="36">
        <f>('[3]Capex_Projeto_nominal SISTEMAS'!AA204)*1.022904</f>
        <v>0</v>
      </c>
      <c r="Y158" s="36">
        <f>('[3]Capex_Projeto_nominal SISTEMAS'!AB204)*1.022904</f>
        <v>0</v>
      </c>
      <c r="Z158" s="36">
        <f>('[3]Capex_Projeto_nominal SISTEMAS'!AC204)*1.022904</f>
        <v>4.5995113313521581E-3</v>
      </c>
      <c r="AA158" s="36">
        <f>('[3]Capex_Projeto_nominal SISTEMAS'!AD204)*1.022904</f>
        <v>0</v>
      </c>
      <c r="AB158" s="36">
        <f>('[3]Capex_Projeto_nominal SISTEMAS'!AE204)*1.022904</f>
        <v>0</v>
      </c>
      <c r="AC158" s="63">
        <f>('[3]Capex_Projeto_nominal SISTEMAS'!AF204)*1.022904</f>
        <v>0</v>
      </c>
    </row>
    <row r="159" spans="1:29" s="33" customFormat="1" x14ac:dyDescent="0.3">
      <c r="A159" s="35"/>
      <c r="B159" s="74"/>
      <c r="C159" s="69"/>
      <c r="D159" s="52" t="s">
        <v>85</v>
      </c>
      <c r="E159" s="52" t="s">
        <v>125</v>
      </c>
      <c r="F159" s="52" t="s">
        <v>144</v>
      </c>
      <c r="G159" s="52" t="s">
        <v>132</v>
      </c>
      <c r="H159" s="54">
        <f t="shared" si="19"/>
        <v>4.6321075561896619E-3</v>
      </c>
      <c r="I159" s="54">
        <f t="shared" si="20"/>
        <v>9.1280597949475392E-3</v>
      </c>
      <c r="J159" s="23">
        <f>('[3]Capex_Projeto_nominal SISTEMAS'!M205)*1.022904</f>
        <v>0</v>
      </c>
      <c r="K159" s="23">
        <f>('[3]Capex_Projeto_nominal SISTEMAS'!N205)*1.022904</f>
        <v>3.651223917979016E-3</v>
      </c>
      <c r="L159" s="23">
        <f>('[3]Capex_Projeto_nominal SISTEMAS'!O205)*1.022904</f>
        <v>0</v>
      </c>
      <c r="M159" s="23">
        <f>('[3]Capex_Projeto_nominal SISTEMAS'!P205)*1.022904</f>
        <v>0</v>
      </c>
      <c r="N159" s="23">
        <f>('[3]Capex_Projeto_nominal SISTEMAS'!Q205)*1.022904</f>
        <v>0</v>
      </c>
      <c r="O159" s="23">
        <f>('[3]Capex_Projeto_nominal SISTEMAS'!R205)*1.022904</f>
        <v>0</v>
      </c>
      <c r="P159" s="23">
        <f>('[3]Capex_Projeto_nominal SISTEMAS'!S205)*1.022904</f>
        <v>1.825611958989508E-3</v>
      </c>
      <c r="Q159" s="23">
        <f>('[3]Capex_Projeto_nominal SISTEMAS'!T205)*1.022904</f>
        <v>0</v>
      </c>
      <c r="R159" s="23">
        <f>('[3]Capex_Projeto_nominal SISTEMAS'!U205)*1.022904</f>
        <v>0</v>
      </c>
      <c r="S159" s="23">
        <f>('[3]Capex_Projeto_nominal SISTEMAS'!V205)*1.022904</f>
        <v>0</v>
      </c>
      <c r="T159" s="23">
        <f>('[3]Capex_Projeto_nominal SISTEMAS'!W205)*1.022904</f>
        <v>0</v>
      </c>
      <c r="U159" s="23">
        <f>('[3]Capex_Projeto_nominal SISTEMAS'!X205)*1.022904</f>
        <v>1.825611958989508E-3</v>
      </c>
      <c r="V159" s="23">
        <f>('[3]Capex_Projeto_nominal SISTEMAS'!Y205)*1.022904</f>
        <v>0</v>
      </c>
      <c r="W159" s="23">
        <f>('[3]Capex_Projeto_nominal SISTEMAS'!Z205)*1.022904</f>
        <v>0</v>
      </c>
      <c r="X159" s="23">
        <f>('[3]Capex_Projeto_nominal SISTEMAS'!AA205)*1.022904</f>
        <v>0</v>
      </c>
      <c r="Y159" s="23">
        <f>('[3]Capex_Projeto_nominal SISTEMAS'!AB205)*1.022904</f>
        <v>0</v>
      </c>
      <c r="Z159" s="23">
        <f>('[3]Capex_Projeto_nominal SISTEMAS'!AC205)*1.022904</f>
        <v>1.825611958989508E-3</v>
      </c>
      <c r="AA159" s="23">
        <f>('[3]Capex_Projeto_nominal SISTEMAS'!AD205)*1.022904</f>
        <v>0</v>
      </c>
      <c r="AB159" s="23">
        <f>('[3]Capex_Projeto_nominal SISTEMAS'!AE205)*1.022904</f>
        <v>0</v>
      </c>
      <c r="AC159" s="62">
        <f>('[3]Capex_Projeto_nominal SISTEMAS'!AF205)*1.022904</f>
        <v>0</v>
      </c>
    </row>
    <row r="160" spans="1:29" s="33" customFormat="1" x14ac:dyDescent="0.3">
      <c r="A160" s="35"/>
      <c r="B160" s="74"/>
      <c r="C160" s="69"/>
      <c r="D160" s="24" t="s">
        <v>85</v>
      </c>
      <c r="E160" s="24" t="s">
        <v>125</v>
      </c>
      <c r="F160" s="24" t="s">
        <v>144</v>
      </c>
      <c r="G160" s="24" t="s">
        <v>133</v>
      </c>
      <c r="H160" s="26">
        <f t="shared" si="19"/>
        <v>3.774278828756872E-3</v>
      </c>
      <c r="I160" s="26">
        <f t="shared" si="20"/>
        <v>7.4376171998987717E-3</v>
      </c>
      <c r="J160" s="36">
        <f>('[3]Capex_Projeto_nominal SISTEMAS'!M206)*1.022904</f>
        <v>0</v>
      </c>
      <c r="K160" s="36">
        <f>('[3]Capex_Projeto_nominal SISTEMAS'!N206)*1.022904</f>
        <v>2.9750468799595088E-3</v>
      </c>
      <c r="L160" s="36">
        <f>('[3]Capex_Projeto_nominal SISTEMAS'!O206)*1.022904</f>
        <v>0</v>
      </c>
      <c r="M160" s="36">
        <f>('[3]Capex_Projeto_nominal SISTEMAS'!P206)*1.022904</f>
        <v>0</v>
      </c>
      <c r="N160" s="36">
        <f>('[3]Capex_Projeto_nominal SISTEMAS'!Q206)*1.022904</f>
        <v>0</v>
      </c>
      <c r="O160" s="36">
        <f>('[3]Capex_Projeto_nominal SISTEMAS'!R206)*1.022904</f>
        <v>0</v>
      </c>
      <c r="P160" s="36">
        <f>('[3]Capex_Projeto_nominal SISTEMAS'!S206)*1.022904</f>
        <v>1.4875234399797544E-3</v>
      </c>
      <c r="Q160" s="36">
        <f>('[3]Capex_Projeto_nominal SISTEMAS'!T206)*1.022904</f>
        <v>0</v>
      </c>
      <c r="R160" s="36">
        <f>('[3]Capex_Projeto_nominal SISTEMAS'!U206)*1.022904</f>
        <v>0</v>
      </c>
      <c r="S160" s="36">
        <f>('[3]Capex_Projeto_nominal SISTEMAS'!V206)*1.022904</f>
        <v>0</v>
      </c>
      <c r="T160" s="36">
        <f>('[3]Capex_Projeto_nominal SISTEMAS'!W206)*1.022904</f>
        <v>0</v>
      </c>
      <c r="U160" s="36">
        <f>('[3]Capex_Projeto_nominal SISTEMAS'!X206)*1.022904</f>
        <v>1.4875234399797544E-3</v>
      </c>
      <c r="V160" s="36">
        <f>('[3]Capex_Projeto_nominal SISTEMAS'!Y206)*1.022904</f>
        <v>0</v>
      </c>
      <c r="W160" s="36">
        <f>('[3]Capex_Projeto_nominal SISTEMAS'!Z206)*1.022904</f>
        <v>0</v>
      </c>
      <c r="X160" s="36">
        <f>('[3]Capex_Projeto_nominal SISTEMAS'!AA206)*1.022904</f>
        <v>0</v>
      </c>
      <c r="Y160" s="36">
        <f>('[3]Capex_Projeto_nominal SISTEMAS'!AB206)*1.022904</f>
        <v>0</v>
      </c>
      <c r="Z160" s="36">
        <f>('[3]Capex_Projeto_nominal SISTEMAS'!AC206)*1.022904</f>
        <v>1.4875234399797544E-3</v>
      </c>
      <c r="AA160" s="36">
        <f>('[3]Capex_Projeto_nominal SISTEMAS'!AD206)*1.022904</f>
        <v>0</v>
      </c>
      <c r="AB160" s="36">
        <f>('[3]Capex_Projeto_nominal SISTEMAS'!AE206)*1.022904</f>
        <v>0</v>
      </c>
      <c r="AC160" s="63">
        <f>('[3]Capex_Projeto_nominal SISTEMAS'!AF206)*1.022904</f>
        <v>0</v>
      </c>
    </row>
    <row r="161" spans="1:29" s="33" customFormat="1" x14ac:dyDescent="0.3">
      <c r="A161" s="35"/>
      <c r="B161" s="74"/>
      <c r="C161" s="69"/>
      <c r="D161" s="52" t="s">
        <v>85</v>
      </c>
      <c r="E161" s="52" t="s">
        <v>125</v>
      </c>
      <c r="F161" s="52" t="s">
        <v>144</v>
      </c>
      <c r="G161" s="52" t="s">
        <v>122</v>
      </c>
      <c r="H161" s="54">
        <f t="shared" si="19"/>
        <v>4.8566815756363449E-3</v>
      </c>
      <c r="I161" s="54">
        <f t="shared" si="20"/>
        <v>7.8206758719289136E-3</v>
      </c>
      <c r="J161" s="23">
        <f>('[3]Capex_Projeto_nominal SISTEMAS'!M209)*1.022904</f>
        <v>0</v>
      </c>
      <c r="K161" s="23">
        <f>('[3]Capex_Projeto_nominal SISTEMAS'!N209)*1.022904</f>
        <v>5.0455973367283307E-3</v>
      </c>
      <c r="L161" s="23">
        <f>('[3]Capex_Projeto_nominal SISTEMAS'!O209)*1.022904</f>
        <v>0</v>
      </c>
      <c r="M161" s="23">
        <f>('[3]Capex_Projeto_nominal SISTEMAS'!P209)*1.022904</f>
        <v>0</v>
      </c>
      <c r="N161" s="23">
        <f>('[3]Capex_Projeto_nominal SISTEMAS'!Q209)*1.022904</f>
        <v>0</v>
      </c>
      <c r="O161" s="23">
        <f>('[3]Capex_Projeto_nominal SISTEMAS'!R209)*1.022904</f>
        <v>0</v>
      </c>
      <c r="P161" s="23">
        <f>('[3]Capex_Projeto_nominal SISTEMAS'!S209)*1.022904</f>
        <v>0</v>
      </c>
      <c r="Q161" s="23">
        <f>('[3]Capex_Projeto_nominal SISTEMAS'!T209)*1.022904</f>
        <v>0</v>
      </c>
      <c r="R161" s="23">
        <f>('[3]Capex_Projeto_nominal SISTEMAS'!U209)*1.022904</f>
        <v>0</v>
      </c>
      <c r="S161" s="23">
        <f>('[3]Capex_Projeto_nominal SISTEMAS'!V209)*1.022904</f>
        <v>0</v>
      </c>
      <c r="T161" s="23">
        <f>('[3]Capex_Projeto_nominal SISTEMAS'!W209)*1.022904</f>
        <v>0</v>
      </c>
      <c r="U161" s="23">
        <f>('[3]Capex_Projeto_nominal SISTEMAS'!X209)*1.022904</f>
        <v>2.775078535200582E-3</v>
      </c>
      <c r="V161" s="23">
        <f>('[3]Capex_Projeto_nominal SISTEMAS'!Y209)*1.022904</f>
        <v>0</v>
      </c>
      <c r="W161" s="23">
        <f>('[3]Capex_Projeto_nominal SISTEMAS'!Z209)*1.022904</f>
        <v>0</v>
      </c>
      <c r="X161" s="23">
        <f>('[3]Capex_Projeto_nominal SISTEMAS'!AA209)*1.022904</f>
        <v>0</v>
      </c>
      <c r="Y161" s="23">
        <f>('[3]Capex_Projeto_nominal SISTEMAS'!AB209)*1.022904</f>
        <v>0</v>
      </c>
      <c r="Z161" s="23">
        <f>('[3]Capex_Projeto_nominal SISTEMAS'!AC209)*1.022904</f>
        <v>0</v>
      </c>
      <c r="AA161" s="23">
        <f>('[3]Capex_Projeto_nominal SISTEMAS'!AD209)*1.022904</f>
        <v>0</v>
      </c>
      <c r="AB161" s="23">
        <f>('[3]Capex_Projeto_nominal SISTEMAS'!AE209)*1.022904</f>
        <v>0</v>
      </c>
      <c r="AC161" s="62">
        <f>('[3]Capex_Projeto_nominal SISTEMAS'!AF209)*1.022904</f>
        <v>0</v>
      </c>
    </row>
    <row r="162" spans="1:29" s="33" customFormat="1" x14ac:dyDescent="0.3">
      <c r="A162" s="35"/>
      <c r="B162" s="74"/>
      <c r="C162" s="69"/>
      <c r="D162" s="24" t="s">
        <v>85</v>
      </c>
      <c r="E162" s="24" t="s">
        <v>125</v>
      </c>
      <c r="F162" s="24" t="s">
        <v>144</v>
      </c>
      <c r="G162" s="24" t="s">
        <v>123</v>
      </c>
      <c r="H162" s="26">
        <f t="shared" si="19"/>
        <v>0.92286080719654673</v>
      </c>
      <c r="I162" s="26">
        <f t="shared" si="20"/>
        <v>1.5120423829859428</v>
      </c>
      <c r="J162" s="36">
        <f>('[3]Capex_Projeto_nominal SISTEMAS'!M210)*1.022904</f>
        <v>0</v>
      </c>
      <c r="K162" s="36">
        <f>('[3]Capex_Projeto_nominal SISTEMAS'!N210)*1.022904</f>
        <v>0.94502648936621425</v>
      </c>
      <c r="L162" s="36">
        <f>('[3]Capex_Projeto_nominal SISTEMAS'!O210)*1.022904</f>
        <v>0</v>
      </c>
      <c r="M162" s="36">
        <f>('[3]Capex_Projeto_nominal SISTEMAS'!P210)*1.022904</f>
        <v>0</v>
      </c>
      <c r="N162" s="36">
        <f>('[3]Capex_Projeto_nominal SISTEMAS'!Q210)*1.022904</f>
        <v>0</v>
      </c>
      <c r="O162" s="36">
        <f>('[3]Capex_Projeto_nominal SISTEMAS'!R210)*1.022904</f>
        <v>0</v>
      </c>
      <c r="P162" s="36">
        <f>('[3]Capex_Projeto_nominal SISTEMAS'!S210)*1.022904</f>
        <v>0</v>
      </c>
      <c r="Q162" s="36">
        <f>('[3]Capex_Projeto_nominal SISTEMAS'!T210)*1.022904</f>
        <v>0</v>
      </c>
      <c r="R162" s="36">
        <f>('[3]Capex_Projeto_nominal SISTEMAS'!U210)*1.022904</f>
        <v>0</v>
      </c>
      <c r="S162" s="36">
        <f>('[3]Capex_Projeto_nominal SISTEMAS'!V210)*1.022904</f>
        <v>0</v>
      </c>
      <c r="T162" s="36">
        <f>('[3]Capex_Projeto_nominal SISTEMAS'!W210)*1.022904</f>
        <v>0</v>
      </c>
      <c r="U162" s="36">
        <f>('[3]Capex_Projeto_nominal SISTEMAS'!X210)*1.022904</f>
        <v>0.56701589361972859</v>
      </c>
      <c r="V162" s="36">
        <f>('[3]Capex_Projeto_nominal SISTEMAS'!Y210)*1.022904</f>
        <v>0</v>
      </c>
      <c r="W162" s="36">
        <f>('[3]Capex_Projeto_nominal SISTEMAS'!Z210)*1.022904</f>
        <v>0</v>
      </c>
      <c r="X162" s="36">
        <f>('[3]Capex_Projeto_nominal SISTEMAS'!AA210)*1.022904</f>
        <v>0</v>
      </c>
      <c r="Y162" s="36">
        <f>('[3]Capex_Projeto_nominal SISTEMAS'!AB210)*1.022904</f>
        <v>0</v>
      </c>
      <c r="Z162" s="36">
        <f>('[3]Capex_Projeto_nominal SISTEMAS'!AC210)*1.022904</f>
        <v>0</v>
      </c>
      <c r="AA162" s="36">
        <f>('[3]Capex_Projeto_nominal SISTEMAS'!AD210)*1.022904</f>
        <v>0</v>
      </c>
      <c r="AB162" s="36">
        <f>('[3]Capex_Projeto_nominal SISTEMAS'!AE210)*1.022904</f>
        <v>0</v>
      </c>
      <c r="AC162" s="63">
        <f>('[3]Capex_Projeto_nominal SISTEMAS'!AF210)*1.022904</f>
        <v>0</v>
      </c>
    </row>
    <row r="163" spans="1:29" s="33" customFormat="1" x14ac:dyDescent="0.3">
      <c r="A163" s="35"/>
      <c r="B163" s="74"/>
      <c r="C163" s="69"/>
      <c r="D163" s="52" t="s">
        <v>85</v>
      </c>
      <c r="E163" s="52" t="s">
        <v>125</v>
      </c>
      <c r="F163" s="52" t="s">
        <v>144</v>
      </c>
      <c r="G163" s="52" t="s">
        <v>135</v>
      </c>
      <c r="H163" s="54">
        <f t="shared" si="19"/>
        <v>0.11952401356655247</v>
      </c>
      <c r="I163" s="54">
        <f t="shared" si="20"/>
        <v>0.21017500117049459</v>
      </c>
      <c r="J163" s="23">
        <f>('[3]Capex_Projeto_nominal SISTEMAS'!M213)*1.022904</f>
        <v>0</v>
      </c>
      <c r="K163" s="23">
        <f>('[3]Capex_Projeto_nominal SISTEMAS'!N213)*1.022904</f>
        <v>0</v>
      </c>
      <c r="L163" s="23">
        <f>('[3]Capex_Projeto_nominal SISTEMAS'!O213)*1.022904</f>
        <v>0.14011666744699638</v>
      </c>
      <c r="M163" s="23">
        <f>('[3]Capex_Projeto_nominal SISTEMAS'!P213)*1.022904</f>
        <v>0</v>
      </c>
      <c r="N163" s="23">
        <f>('[3]Capex_Projeto_nominal SISTEMAS'!Q213)*1.022904</f>
        <v>0</v>
      </c>
      <c r="O163" s="23">
        <f>('[3]Capex_Projeto_nominal SISTEMAS'!R213)*1.022904</f>
        <v>0</v>
      </c>
      <c r="P163" s="23">
        <f>('[3]Capex_Projeto_nominal SISTEMAS'!S213)*1.022904</f>
        <v>0</v>
      </c>
      <c r="Q163" s="23">
        <f>('[3]Capex_Projeto_nominal SISTEMAS'!T213)*1.022904</f>
        <v>0</v>
      </c>
      <c r="R163" s="23">
        <f>('[3]Capex_Projeto_nominal SISTEMAS'!U213)*1.022904</f>
        <v>0</v>
      </c>
      <c r="S163" s="23">
        <f>('[3]Capex_Projeto_nominal SISTEMAS'!V213)*1.022904</f>
        <v>0</v>
      </c>
      <c r="T163" s="23">
        <f>('[3]Capex_Projeto_nominal SISTEMAS'!W213)*1.022904</f>
        <v>0</v>
      </c>
      <c r="U163" s="23">
        <f>('[3]Capex_Projeto_nominal SISTEMAS'!X213)*1.022904</f>
        <v>0</v>
      </c>
      <c r="V163" s="23">
        <f>('[3]Capex_Projeto_nominal SISTEMAS'!Y213)*1.022904</f>
        <v>7.0058333723498192E-2</v>
      </c>
      <c r="W163" s="23">
        <f>('[3]Capex_Projeto_nominal SISTEMAS'!Z213)*1.022904</f>
        <v>0</v>
      </c>
      <c r="X163" s="23">
        <f>('[3]Capex_Projeto_nominal SISTEMAS'!AA213)*1.022904</f>
        <v>0</v>
      </c>
      <c r="Y163" s="23">
        <f>('[3]Capex_Projeto_nominal SISTEMAS'!AB213)*1.022904</f>
        <v>0</v>
      </c>
      <c r="Z163" s="23">
        <f>('[3]Capex_Projeto_nominal SISTEMAS'!AC213)*1.022904</f>
        <v>0</v>
      </c>
      <c r="AA163" s="23">
        <f>('[3]Capex_Projeto_nominal SISTEMAS'!AD213)*1.022904</f>
        <v>0</v>
      </c>
      <c r="AB163" s="23">
        <f>('[3]Capex_Projeto_nominal SISTEMAS'!AE213)*1.022904</f>
        <v>0</v>
      </c>
      <c r="AC163" s="62">
        <f>('[3]Capex_Projeto_nominal SISTEMAS'!AF213)*1.022904</f>
        <v>0</v>
      </c>
    </row>
    <row r="164" spans="1:29" s="33" customFormat="1" x14ac:dyDescent="0.3">
      <c r="A164" s="35"/>
      <c r="B164" s="74"/>
      <c r="C164" s="69"/>
      <c r="D164" s="24" t="s">
        <v>85</v>
      </c>
      <c r="E164" s="24" t="s">
        <v>125</v>
      </c>
      <c r="F164" s="24" t="s">
        <v>144</v>
      </c>
      <c r="G164" s="24" t="s">
        <v>136</v>
      </c>
      <c r="H164" s="26">
        <f t="shared" si="19"/>
        <v>6.4811371694954184E-2</v>
      </c>
      <c r="I164" s="26">
        <f t="shared" si="20"/>
        <v>8.9118029434895996E-2</v>
      </c>
      <c r="J164" s="36">
        <f>('[3]Capex_Projeto_nominal SISTEMAS'!M214)*1.022904</f>
        <v>0</v>
      </c>
      <c r="K164" s="36">
        <f>('[3]Capex_Projeto_nominal SISTEMAS'!N214)*1.022904</f>
        <v>0</v>
      </c>
      <c r="L164" s="36">
        <f>('[3]Capex_Projeto_nominal SISTEMAS'!O214)*1.022904</f>
        <v>8.9118029434895996E-2</v>
      </c>
      <c r="M164" s="36">
        <f>('[3]Capex_Projeto_nominal SISTEMAS'!P214)*1.022904</f>
        <v>0</v>
      </c>
      <c r="N164" s="36">
        <f>('[3]Capex_Projeto_nominal SISTEMAS'!Q214)*1.022904</f>
        <v>0</v>
      </c>
      <c r="O164" s="36">
        <f>('[3]Capex_Projeto_nominal SISTEMAS'!R214)*1.022904</f>
        <v>0</v>
      </c>
      <c r="P164" s="36">
        <f>('[3]Capex_Projeto_nominal SISTEMAS'!S214)*1.022904</f>
        <v>0</v>
      </c>
      <c r="Q164" s="36">
        <f>('[3]Capex_Projeto_nominal SISTEMAS'!T214)*1.022904</f>
        <v>0</v>
      </c>
      <c r="R164" s="36">
        <f>('[3]Capex_Projeto_nominal SISTEMAS'!U214)*1.022904</f>
        <v>0</v>
      </c>
      <c r="S164" s="36">
        <f>('[3]Capex_Projeto_nominal SISTEMAS'!V214)*1.022904</f>
        <v>0</v>
      </c>
      <c r="T164" s="36">
        <f>('[3]Capex_Projeto_nominal SISTEMAS'!W214)*1.022904</f>
        <v>0</v>
      </c>
      <c r="U164" s="36">
        <f>('[3]Capex_Projeto_nominal SISTEMAS'!X214)*1.022904</f>
        <v>0</v>
      </c>
      <c r="V164" s="36">
        <f>('[3]Capex_Projeto_nominal SISTEMAS'!Y214)*1.022904</f>
        <v>0</v>
      </c>
      <c r="W164" s="36">
        <f>('[3]Capex_Projeto_nominal SISTEMAS'!Z214)*1.022904</f>
        <v>0</v>
      </c>
      <c r="X164" s="36">
        <f>('[3]Capex_Projeto_nominal SISTEMAS'!AA214)*1.022904</f>
        <v>0</v>
      </c>
      <c r="Y164" s="36">
        <f>('[3]Capex_Projeto_nominal SISTEMAS'!AB214)*1.022904</f>
        <v>0</v>
      </c>
      <c r="Z164" s="36">
        <f>('[3]Capex_Projeto_nominal SISTEMAS'!AC214)*1.022904</f>
        <v>0</v>
      </c>
      <c r="AA164" s="36">
        <f>('[3]Capex_Projeto_nominal SISTEMAS'!AD214)*1.022904</f>
        <v>0</v>
      </c>
      <c r="AB164" s="36">
        <f>('[3]Capex_Projeto_nominal SISTEMAS'!AE214)*1.022904</f>
        <v>0</v>
      </c>
      <c r="AC164" s="63">
        <f>('[3]Capex_Projeto_nominal SISTEMAS'!AF214)*1.022904</f>
        <v>0</v>
      </c>
    </row>
    <row r="165" spans="1:29" s="33" customFormat="1" x14ac:dyDescent="0.3">
      <c r="A165" s="35"/>
      <c r="B165" s="74"/>
      <c r="C165" s="69"/>
      <c r="D165" s="52" t="s">
        <v>85</v>
      </c>
      <c r="E165" s="52" t="s">
        <v>125</v>
      </c>
      <c r="F165" s="52" t="s">
        <v>144</v>
      </c>
      <c r="G165" s="52" t="s">
        <v>137</v>
      </c>
      <c r="H165" s="54">
        <f t="shared" si="19"/>
        <v>6.9475755317299992E-2</v>
      </c>
      <c r="I165" s="54">
        <f t="shared" si="20"/>
        <v>9.5531729161979884E-2</v>
      </c>
      <c r="J165" s="23">
        <f>('[3]Capex_Projeto_nominal SISTEMAS'!M215)*1.022904</f>
        <v>0</v>
      </c>
      <c r="K165" s="23">
        <f>('[3]Capex_Projeto_nominal SISTEMAS'!N215)*1.022904</f>
        <v>0</v>
      </c>
      <c r="L165" s="23">
        <f>('[3]Capex_Projeto_nominal SISTEMAS'!O215)*1.022904</f>
        <v>9.5531729161979884E-2</v>
      </c>
      <c r="M165" s="23">
        <f>('[3]Capex_Projeto_nominal SISTEMAS'!P215)*1.022904</f>
        <v>0</v>
      </c>
      <c r="N165" s="23">
        <f>('[3]Capex_Projeto_nominal SISTEMAS'!Q215)*1.022904</f>
        <v>0</v>
      </c>
      <c r="O165" s="23">
        <f>('[3]Capex_Projeto_nominal SISTEMAS'!R215)*1.022904</f>
        <v>0</v>
      </c>
      <c r="P165" s="23">
        <f>('[3]Capex_Projeto_nominal SISTEMAS'!S215)*1.022904</f>
        <v>0</v>
      </c>
      <c r="Q165" s="23">
        <f>('[3]Capex_Projeto_nominal SISTEMAS'!T215)*1.022904</f>
        <v>0</v>
      </c>
      <c r="R165" s="23">
        <f>('[3]Capex_Projeto_nominal SISTEMAS'!U215)*1.022904</f>
        <v>0</v>
      </c>
      <c r="S165" s="23">
        <f>('[3]Capex_Projeto_nominal SISTEMAS'!V215)*1.022904</f>
        <v>0</v>
      </c>
      <c r="T165" s="23">
        <f>('[3]Capex_Projeto_nominal SISTEMAS'!W215)*1.022904</f>
        <v>0</v>
      </c>
      <c r="U165" s="23">
        <f>('[3]Capex_Projeto_nominal SISTEMAS'!X215)*1.022904</f>
        <v>0</v>
      </c>
      <c r="V165" s="23">
        <f>('[3]Capex_Projeto_nominal SISTEMAS'!Y215)*1.022904</f>
        <v>0</v>
      </c>
      <c r="W165" s="23">
        <f>('[3]Capex_Projeto_nominal SISTEMAS'!Z215)*1.022904</f>
        <v>0</v>
      </c>
      <c r="X165" s="23">
        <f>('[3]Capex_Projeto_nominal SISTEMAS'!AA215)*1.022904</f>
        <v>0</v>
      </c>
      <c r="Y165" s="23">
        <f>('[3]Capex_Projeto_nominal SISTEMAS'!AB215)*1.022904</f>
        <v>0</v>
      </c>
      <c r="Z165" s="23">
        <f>('[3]Capex_Projeto_nominal SISTEMAS'!AC215)*1.022904</f>
        <v>0</v>
      </c>
      <c r="AA165" s="23">
        <f>('[3]Capex_Projeto_nominal SISTEMAS'!AD215)*1.022904</f>
        <v>0</v>
      </c>
      <c r="AB165" s="23">
        <f>('[3]Capex_Projeto_nominal SISTEMAS'!AE215)*1.022904</f>
        <v>0</v>
      </c>
      <c r="AC165" s="62">
        <f>('[3]Capex_Projeto_nominal SISTEMAS'!AF215)*1.022904</f>
        <v>0</v>
      </c>
    </row>
    <row r="166" spans="1:29" s="33" customFormat="1" x14ac:dyDescent="0.3">
      <c r="A166" s="35"/>
      <c r="B166" s="74"/>
      <c r="C166" s="69"/>
      <c r="D166" s="24" t="s">
        <v>85</v>
      </c>
      <c r="E166" s="24" t="s">
        <v>125</v>
      </c>
      <c r="F166" s="24" t="s">
        <v>144</v>
      </c>
      <c r="G166" s="24" t="s">
        <v>138</v>
      </c>
      <c r="H166" s="26">
        <f t="shared" si="19"/>
        <v>0.19294689761843248</v>
      </c>
      <c r="I166" s="26">
        <f t="shared" si="20"/>
        <v>0.26530910936837998</v>
      </c>
      <c r="J166" s="36">
        <f>('[3]Capex_Projeto_nominal SISTEMAS'!M216)*1.022904</f>
        <v>0</v>
      </c>
      <c r="K166" s="36">
        <f>('[3]Capex_Projeto_nominal SISTEMAS'!N216)*1.022904</f>
        <v>0</v>
      </c>
      <c r="L166" s="36">
        <f>('[3]Capex_Projeto_nominal SISTEMAS'!O216)*1.022904</f>
        <v>0.26530910936837998</v>
      </c>
      <c r="M166" s="36">
        <f>('[3]Capex_Projeto_nominal SISTEMAS'!P216)*1.022904</f>
        <v>0</v>
      </c>
      <c r="N166" s="36">
        <f>('[3]Capex_Projeto_nominal SISTEMAS'!Q216)*1.022904</f>
        <v>0</v>
      </c>
      <c r="O166" s="36">
        <f>('[3]Capex_Projeto_nominal SISTEMAS'!R216)*1.022904</f>
        <v>0</v>
      </c>
      <c r="P166" s="36">
        <f>('[3]Capex_Projeto_nominal SISTEMAS'!S216)*1.022904</f>
        <v>0</v>
      </c>
      <c r="Q166" s="36">
        <f>('[3]Capex_Projeto_nominal SISTEMAS'!T216)*1.022904</f>
        <v>0</v>
      </c>
      <c r="R166" s="36">
        <f>('[3]Capex_Projeto_nominal SISTEMAS'!U216)*1.022904</f>
        <v>0</v>
      </c>
      <c r="S166" s="36">
        <f>('[3]Capex_Projeto_nominal SISTEMAS'!V216)*1.022904</f>
        <v>0</v>
      </c>
      <c r="T166" s="36">
        <f>('[3]Capex_Projeto_nominal SISTEMAS'!W216)*1.022904</f>
        <v>0</v>
      </c>
      <c r="U166" s="36">
        <f>('[3]Capex_Projeto_nominal SISTEMAS'!X216)*1.022904</f>
        <v>0</v>
      </c>
      <c r="V166" s="36">
        <f>('[3]Capex_Projeto_nominal SISTEMAS'!Y216)*1.022904</f>
        <v>0</v>
      </c>
      <c r="W166" s="36">
        <f>('[3]Capex_Projeto_nominal SISTEMAS'!Z216)*1.022904</f>
        <v>0</v>
      </c>
      <c r="X166" s="36">
        <f>('[3]Capex_Projeto_nominal SISTEMAS'!AA216)*1.022904</f>
        <v>0</v>
      </c>
      <c r="Y166" s="36">
        <f>('[3]Capex_Projeto_nominal SISTEMAS'!AB216)*1.022904</f>
        <v>0</v>
      </c>
      <c r="Z166" s="36">
        <f>('[3]Capex_Projeto_nominal SISTEMAS'!AC216)*1.022904</f>
        <v>0</v>
      </c>
      <c r="AA166" s="36">
        <f>('[3]Capex_Projeto_nominal SISTEMAS'!AD216)*1.022904</f>
        <v>0</v>
      </c>
      <c r="AB166" s="36">
        <f>('[3]Capex_Projeto_nominal SISTEMAS'!AE216)*1.022904</f>
        <v>0</v>
      </c>
      <c r="AC166" s="63">
        <f>('[3]Capex_Projeto_nominal SISTEMAS'!AF216)*1.022904</f>
        <v>0</v>
      </c>
    </row>
    <row r="167" spans="1:29" s="33" customFormat="1" x14ac:dyDescent="0.3">
      <c r="A167" s="35"/>
      <c r="B167" s="74"/>
      <c r="C167" s="69"/>
      <c r="D167" s="52" t="s">
        <v>85</v>
      </c>
      <c r="E167" s="52" t="s">
        <v>32</v>
      </c>
      <c r="F167" s="52" t="s">
        <v>39</v>
      </c>
      <c r="G167" s="52" t="s">
        <v>128</v>
      </c>
      <c r="H167" s="54">
        <f t="shared" si="19"/>
        <v>5.8351477946411582E-3</v>
      </c>
      <c r="I167" s="54">
        <f t="shared" si="20"/>
        <v>1.1498778328380395E-2</v>
      </c>
      <c r="J167" s="23">
        <f>('[3]Capex_Projeto_nominal SISTEMAS'!M217)*1.022904</f>
        <v>0</v>
      </c>
      <c r="K167" s="23">
        <f>('[3]Capex_Projeto_nominal SISTEMAS'!N217)*1.022904</f>
        <v>4.5995113313521581E-3</v>
      </c>
      <c r="L167" s="23">
        <f>('[3]Capex_Projeto_nominal SISTEMAS'!O217)*1.022904</f>
        <v>0</v>
      </c>
      <c r="M167" s="23">
        <f>('[3]Capex_Projeto_nominal SISTEMAS'!P217)*1.022904</f>
        <v>0</v>
      </c>
      <c r="N167" s="23">
        <f>('[3]Capex_Projeto_nominal SISTEMAS'!Q217)*1.022904</f>
        <v>0</v>
      </c>
      <c r="O167" s="23">
        <f>('[3]Capex_Projeto_nominal SISTEMAS'!R217)*1.022904</f>
        <v>0</v>
      </c>
      <c r="P167" s="23">
        <f>('[3]Capex_Projeto_nominal SISTEMAS'!S217)*1.022904</f>
        <v>2.299755665676079E-3</v>
      </c>
      <c r="Q167" s="23">
        <f>('[3]Capex_Projeto_nominal SISTEMAS'!T217)*1.022904</f>
        <v>0</v>
      </c>
      <c r="R167" s="23">
        <f>('[3]Capex_Projeto_nominal SISTEMAS'!U217)*1.022904</f>
        <v>0</v>
      </c>
      <c r="S167" s="23">
        <f>('[3]Capex_Projeto_nominal SISTEMAS'!V217)*1.022904</f>
        <v>0</v>
      </c>
      <c r="T167" s="23">
        <f>('[3]Capex_Projeto_nominal SISTEMAS'!W217)*1.022904</f>
        <v>0</v>
      </c>
      <c r="U167" s="23">
        <f>('[3]Capex_Projeto_nominal SISTEMAS'!X217)*1.022904</f>
        <v>2.299755665676079E-3</v>
      </c>
      <c r="V167" s="23">
        <f>('[3]Capex_Projeto_nominal SISTEMAS'!Y217)*1.022904</f>
        <v>0</v>
      </c>
      <c r="W167" s="23">
        <f>('[3]Capex_Projeto_nominal SISTEMAS'!Z217)*1.022904</f>
        <v>0</v>
      </c>
      <c r="X167" s="23">
        <f>('[3]Capex_Projeto_nominal SISTEMAS'!AA217)*1.022904</f>
        <v>0</v>
      </c>
      <c r="Y167" s="23">
        <f>('[3]Capex_Projeto_nominal SISTEMAS'!AB217)*1.022904</f>
        <v>0</v>
      </c>
      <c r="Z167" s="23">
        <f>('[3]Capex_Projeto_nominal SISTEMAS'!AC217)*1.022904</f>
        <v>2.299755665676079E-3</v>
      </c>
      <c r="AA167" s="23">
        <f>('[3]Capex_Projeto_nominal SISTEMAS'!AD217)*1.022904</f>
        <v>0</v>
      </c>
      <c r="AB167" s="23">
        <f>('[3]Capex_Projeto_nominal SISTEMAS'!AE217)*1.022904</f>
        <v>0</v>
      </c>
      <c r="AC167" s="62">
        <f>('[3]Capex_Projeto_nominal SISTEMAS'!AF217)*1.022904</f>
        <v>0</v>
      </c>
    </row>
    <row r="168" spans="1:29" s="33" customFormat="1" x14ac:dyDescent="0.3">
      <c r="A168" s="35"/>
      <c r="B168" s="74"/>
      <c r="C168" s="69"/>
      <c r="D168" s="24" t="s">
        <v>85</v>
      </c>
      <c r="E168" s="24" t="s">
        <v>32</v>
      </c>
      <c r="F168" s="24" t="s">
        <v>39</v>
      </c>
      <c r="G168" s="24" t="s">
        <v>129</v>
      </c>
      <c r="H168" s="26">
        <f t="shared" si="19"/>
        <v>4.2865178757141305E-2</v>
      </c>
      <c r="I168" s="26">
        <f t="shared" si="20"/>
        <v>8.4470386334932535E-2</v>
      </c>
      <c r="J168" s="36">
        <f>('[3]Capex_Projeto_nominal SISTEMAS'!M218)*1.022904</f>
        <v>0</v>
      </c>
      <c r="K168" s="36">
        <f>('[3]Capex_Projeto_nominal SISTEMAS'!N218)*1.022904</f>
        <v>3.3788154533973012E-2</v>
      </c>
      <c r="L168" s="36">
        <f>('[3]Capex_Projeto_nominal SISTEMAS'!O218)*1.022904</f>
        <v>0</v>
      </c>
      <c r="M168" s="36">
        <f>('[3]Capex_Projeto_nominal SISTEMAS'!P218)*1.022904</f>
        <v>0</v>
      </c>
      <c r="N168" s="36">
        <f>('[3]Capex_Projeto_nominal SISTEMAS'!Q218)*1.022904</f>
        <v>0</v>
      </c>
      <c r="O168" s="36">
        <f>('[3]Capex_Projeto_nominal SISTEMAS'!R218)*1.022904</f>
        <v>0</v>
      </c>
      <c r="P168" s="36">
        <f>('[3]Capex_Projeto_nominal SISTEMAS'!S218)*1.022904</f>
        <v>1.6894077266986506E-2</v>
      </c>
      <c r="Q168" s="36">
        <f>('[3]Capex_Projeto_nominal SISTEMAS'!T218)*1.022904</f>
        <v>0</v>
      </c>
      <c r="R168" s="36">
        <f>('[3]Capex_Projeto_nominal SISTEMAS'!U218)*1.022904</f>
        <v>0</v>
      </c>
      <c r="S168" s="36">
        <f>('[3]Capex_Projeto_nominal SISTEMAS'!V218)*1.022904</f>
        <v>0</v>
      </c>
      <c r="T168" s="36">
        <f>('[3]Capex_Projeto_nominal SISTEMAS'!W218)*1.022904</f>
        <v>0</v>
      </c>
      <c r="U168" s="36">
        <f>('[3]Capex_Projeto_nominal SISTEMAS'!X218)*1.022904</f>
        <v>1.6894077266986506E-2</v>
      </c>
      <c r="V168" s="36">
        <f>('[3]Capex_Projeto_nominal SISTEMAS'!Y218)*1.022904</f>
        <v>0</v>
      </c>
      <c r="W168" s="36">
        <f>('[3]Capex_Projeto_nominal SISTEMAS'!Z218)*1.022904</f>
        <v>0</v>
      </c>
      <c r="X168" s="36">
        <f>('[3]Capex_Projeto_nominal SISTEMAS'!AA218)*1.022904</f>
        <v>0</v>
      </c>
      <c r="Y168" s="36">
        <f>('[3]Capex_Projeto_nominal SISTEMAS'!AB218)*1.022904</f>
        <v>0</v>
      </c>
      <c r="Z168" s="36">
        <f>('[3]Capex_Projeto_nominal SISTEMAS'!AC218)*1.022904</f>
        <v>1.6894077266986506E-2</v>
      </c>
      <c r="AA168" s="36">
        <f>('[3]Capex_Projeto_nominal SISTEMAS'!AD218)*1.022904</f>
        <v>0</v>
      </c>
      <c r="AB168" s="36">
        <f>('[3]Capex_Projeto_nominal SISTEMAS'!AE218)*1.022904</f>
        <v>0</v>
      </c>
      <c r="AC168" s="63">
        <f>('[3]Capex_Projeto_nominal SISTEMAS'!AF218)*1.022904</f>
        <v>0</v>
      </c>
    </row>
    <row r="169" spans="1:29" s="33" customFormat="1" x14ac:dyDescent="0.3">
      <c r="A169" s="35"/>
      <c r="B169" s="74"/>
      <c r="C169" s="69"/>
      <c r="D169" s="52" t="s">
        <v>85</v>
      </c>
      <c r="E169" s="52" t="s">
        <v>32</v>
      </c>
      <c r="F169" s="52" t="s">
        <v>39</v>
      </c>
      <c r="G169" s="52" t="s">
        <v>130</v>
      </c>
      <c r="H169" s="54">
        <f t="shared" si="19"/>
        <v>1.887139414378436E-3</v>
      </c>
      <c r="I169" s="54">
        <f t="shared" si="20"/>
        <v>3.7188085999493858E-3</v>
      </c>
      <c r="J169" s="23">
        <f>('[3]Capex_Projeto_nominal SISTEMAS'!M219)*1.022904</f>
        <v>0</v>
      </c>
      <c r="K169" s="23">
        <f>('[3]Capex_Projeto_nominal SISTEMAS'!N219)*1.022904</f>
        <v>1.4875234399797544E-3</v>
      </c>
      <c r="L169" s="23">
        <f>('[3]Capex_Projeto_nominal SISTEMAS'!O219)*1.022904</f>
        <v>0</v>
      </c>
      <c r="M169" s="23">
        <f>('[3]Capex_Projeto_nominal SISTEMAS'!P219)*1.022904</f>
        <v>0</v>
      </c>
      <c r="N169" s="23">
        <f>('[3]Capex_Projeto_nominal SISTEMAS'!Q219)*1.022904</f>
        <v>0</v>
      </c>
      <c r="O169" s="23">
        <f>('[3]Capex_Projeto_nominal SISTEMAS'!R219)*1.022904</f>
        <v>0</v>
      </c>
      <c r="P169" s="23">
        <f>('[3]Capex_Projeto_nominal SISTEMAS'!S219)*1.022904</f>
        <v>7.4376171998987719E-4</v>
      </c>
      <c r="Q169" s="23">
        <f>('[3]Capex_Projeto_nominal SISTEMAS'!T219)*1.022904</f>
        <v>0</v>
      </c>
      <c r="R169" s="23">
        <f>('[3]Capex_Projeto_nominal SISTEMAS'!U219)*1.022904</f>
        <v>0</v>
      </c>
      <c r="S169" s="23">
        <f>('[3]Capex_Projeto_nominal SISTEMAS'!V219)*1.022904</f>
        <v>0</v>
      </c>
      <c r="T169" s="23">
        <f>('[3]Capex_Projeto_nominal SISTEMAS'!W219)*1.022904</f>
        <v>0</v>
      </c>
      <c r="U169" s="23">
        <f>('[3]Capex_Projeto_nominal SISTEMAS'!X219)*1.022904</f>
        <v>7.4376171998987719E-4</v>
      </c>
      <c r="V169" s="23">
        <f>('[3]Capex_Projeto_nominal SISTEMAS'!Y219)*1.022904</f>
        <v>0</v>
      </c>
      <c r="W169" s="23">
        <f>('[3]Capex_Projeto_nominal SISTEMAS'!Z219)*1.022904</f>
        <v>0</v>
      </c>
      <c r="X169" s="23">
        <f>('[3]Capex_Projeto_nominal SISTEMAS'!AA219)*1.022904</f>
        <v>0</v>
      </c>
      <c r="Y169" s="23">
        <f>('[3]Capex_Projeto_nominal SISTEMAS'!AB219)*1.022904</f>
        <v>0</v>
      </c>
      <c r="Z169" s="23">
        <f>('[3]Capex_Projeto_nominal SISTEMAS'!AC219)*1.022904</f>
        <v>7.4376171998987719E-4</v>
      </c>
      <c r="AA169" s="23">
        <f>('[3]Capex_Projeto_nominal SISTEMAS'!AD219)*1.022904</f>
        <v>0</v>
      </c>
      <c r="AB169" s="23">
        <f>('[3]Capex_Projeto_nominal SISTEMAS'!AE219)*1.022904</f>
        <v>0</v>
      </c>
      <c r="AC169" s="62">
        <f>('[3]Capex_Projeto_nominal SISTEMAS'!AF219)*1.022904</f>
        <v>0</v>
      </c>
    </row>
    <row r="170" spans="1:29" s="33" customFormat="1" x14ac:dyDescent="0.3">
      <c r="A170" s="35"/>
      <c r="B170" s="74"/>
      <c r="C170" s="69"/>
      <c r="D170" s="24" t="s">
        <v>85</v>
      </c>
      <c r="E170" s="24" t="s">
        <v>32</v>
      </c>
      <c r="F170" s="24" t="s">
        <v>39</v>
      </c>
      <c r="G170" s="24" t="s">
        <v>131</v>
      </c>
      <c r="H170" s="26">
        <f t="shared" si="19"/>
        <v>1.1670295589282316E-2</v>
      </c>
      <c r="I170" s="26">
        <f t="shared" si="20"/>
        <v>2.299755665676079E-2</v>
      </c>
      <c r="J170" s="36">
        <f>('[3]Capex_Projeto_nominal SISTEMAS'!M220)*1.022904</f>
        <v>0</v>
      </c>
      <c r="K170" s="36">
        <f>('[3]Capex_Projeto_nominal SISTEMAS'!N220)*1.022904</f>
        <v>9.1990226627043162E-3</v>
      </c>
      <c r="L170" s="36">
        <f>('[3]Capex_Projeto_nominal SISTEMAS'!O220)*1.022904</f>
        <v>0</v>
      </c>
      <c r="M170" s="36">
        <f>('[3]Capex_Projeto_nominal SISTEMAS'!P220)*1.022904</f>
        <v>0</v>
      </c>
      <c r="N170" s="36">
        <f>('[3]Capex_Projeto_nominal SISTEMAS'!Q220)*1.022904</f>
        <v>0</v>
      </c>
      <c r="O170" s="36">
        <f>('[3]Capex_Projeto_nominal SISTEMAS'!R220)*1.022904</f>
        <v>0</v>
      </c>
      <c r="P170" s="36">
        <f>('[3]Capex_Projeto_nominal SISTEMAS'!S220)*1.022904</f>
        <v>4.5995113313521581E-3</v>
      </c>
      <c r="Q170" s="36">
        <f>('[3]Capex_Projeto_nominal SISTEMAS'!T220)*1.022904</f>
        <v>0</v>
      </c>
      <c r="R170" s="36">
        <f>('[3]Capex_Projeto_nominal SISTEMAS'!U220)*1.022904</f>
        <v>0</v>
      </c>
      <c r="S170" s="36">
        <f>('[3]Capex_Projeto_nominal SISTEMAS'!V220)*1.022904</f>
        <v>0</v>
      </c>
      <c r="T170" s="36">
        <f>('[3]Capex_Projeto_nominal SISTEMAS'!W220)*1.022904</f>
        <v>0</v>
      </c>
      <c r="U170" s="36">
        <f>('[3]Capex_Projeto_nominal SISTEMAS'!X220)*1.022904</f>
        <v>4.5995113313521581E-3</v>
      </c>
      <c r="V170" s="36">
        <f>('[3]Capex_Projeto_nominal SISTEMAS'!Y220)*1.022904</f>
        <v>0</v>
      </c>
      <c r="W170" s="36">
        <f>('[3]Capex_Projeto_nominal SISTEMAS'!Z220)*1.022904</f>
        <v>0</v>
      </c>
      <c r="X170" s="36">
        <f>('[3]Capex_Projeto_nominal SISTEMAS'!AA220)*1.022904</f>
        <v>0</v>
      </c>
      <c r="Y170" s="36">
        <f>('[3]Capex_Projeto_nominal SISTEMAS'!AB220)*1.022904</f>
        <v>0</v>
      </c>
      <c r="Z170" s="36">
        <f>('[3]Capex_Projeto_nominal SISTEMAS'!AC220)*1.022904</f>
        <v>4.5995113313521581E-3</v>
      </c>
      <c r="AA170" s="36">
        <f>('[3]Capex_Projeto_nominal SISTEMAS'!AD220)*1.022904</f>
        <v>0</v>
      </c>
      <c r="AB170" s="36">
        <f>('[3]Capex_Projeto_nominal SISTEMAS'!AE220)*1.022904</f>
        <v>0</v>
      </c>
      <c r="AC170" s="63">
        <f>('[3]Capex_Projeto_nominal SISTEMAS'!AF220)*1.022904</f>
        <v>0</v>
      </c>
    </row>
    <row r="171" spans="1:29" s="33" customFormat="1" x14ac:dyDescent="0.3">
      <c r="A171" s="35"/>
      <c r="B171" s="74"/>
      <c r="C171" s="69"/>
      <c r="D171" s="52" t="s">
        <v>85</v>
      </c>
      <c r="E171" s="52" t="s">
        <v>32</v>
      </c>
      <c r="F171" s="52" t="s">
        <v>39</v>
      </c>
      <c r="G171" s="52" t="s">
        <v>132</v>
      </c>
      <c r="H171" s="54">
        <f t="shared" si="19"/>
        <v>4.6321075561896619E-3</v>
      </c>
      <c r="I171" s="54">
        <f t="shared" si="20"/>
        <v>9.1280597949475392E-3</v>
      </c>
      <c r="J171" s="23">
        <f>('[3]Capex_Projeto_nominal SISTEMAS'!M221)*1.022904</f>
        <v>0</v>
      </c>
      <c r="K171" s="23">
        <f>('[3]Capex_Projeto_nominal SISTEMAS'!N221)*1.022904</f>
        <v>3.651223917979016E-3</v>
      </c>
      <c r="L171" s="23">
        <f>('[3]Capex_Projeto_nominal SISTEMAS'!O221)*1.022904</f>
        <v>0</v>
      </c>
      <c r="M171" s="23">
        <f>('[3]Capex_Projeto_nominal SISTEMAS'!P221)*1.022904</f>
        <v>0</v>
      </c>
      <c r="N171" s="23">
        <f>('[3]Capex_Projeto_nominal SISTEMAS'!Q221)*1.022904</f>
        <v>0</v>
      </c>
      <c r="O171" s="23">
        <f>('[3]Capex_Projeto_nominal SISTEMAS'!R221)*1.022904</f>
        <v>0</v>
      </c>
      <c r="P171" s="23">
        <f>('[3]Capex_Projeto_nominal SISTEMAS'!S221)*1.022904</f>
        <v>1.825611958989508E-3</v>
      </c>
      <c r="Q171" s="23">
        <f>('[3]Capex_Projeto_nominal SISTEMAS'!T221)*1.022904</f>
        <v>0</v>
      </c>
      <c r="R171" s="23">
        <f>('[3]Capex_Projeto_nominal SISTEMAS'!U221)*1.022904</f>
        <v>0</v>
      </c>
      <c r="S171" s="23">
        <f>('[3]Capex_Projeto_nominal SISTEMAS'!V221)*1.022904</f>
        <v>0</v>
      </c>
      <c r="T171" s="23">
        <f>('[3]Capex_Projeto_nominal SISTEMAS'!W221)*1.022904</f>
        <v>0</v>
      </c>
      <c r="U171" s="23">
        <f>('[3]Capex_Projeto_nominal SISTEMAS'!X221)*1.022904</f>
        <v>1.825611958989508E-3</v>
      </c>
      <c r="V171" s="23">
        <f>('[3]Capex_Projeto_nominal SISTEMAS'!Y221)*1.022904</f>
        <v>0</v>
      </c>
      <c r="W171" s="23">
        <f>('[3]Capex_Projeto_nominal SISTEMAS'!Z221)*1.022904</f>
        <v>0</v>
      </c>
      <c r="X171" s="23">
        <f>('[3]Capex_Projeto_nominal SISTEMAS'!AA221)*1.022904</f>
        <v>0</v>
      </c>
      <c r="Y171" s="23">
        <f>('[3]Capex_Projeto_nominal SISTEMAS'!AB221)*1.022904</f>
        <v>0</v>
      </c>
      <c r="Z171" s="23">
        <f>('[3]Capex_Projeto_nominal SISTEMAS'!AC221)*1.022904</f>
        <v>1.825611958989508E-3</v>
      </c>
      <c r="AA171" s="23">
        <f>('[3]Capex_Projeto_nominal SISTEMAS'!AD221)*1.022904</f>
        <v>0</v>
      </c>
      <c r="AB171" s="23">
        <f>('[3]Capex_Projeto_nominal SISTEMAS'!AE221)*1.022904</f>
        <v>0</v>
      </c>
      <c r="AC171" s="62">
        <f>('[3]Capex_Projeto_nominal SISTEMAS'!AF221)*1.022904</f>
        <v>0</v>
      </c>
    </row>
    <row r="172" spans="1:29" s="33" customFormat="1" x14ac:dyDescent="0.3">
      <c r="A172" s="35"/>
      <c r="B172" s="74"/>
      <c r="C172" s="69"/>
      <c r="D172" s="24" t="s">
        <v>85</v>
      </c>
      <c r="E172" s="24" t="s">
        <v>32</v>
      </c>
      <c r="F172" s="24" t="s">
        <v>39</v>
      </c>
      <c r="G172" s="24" t="s">
        <v>133</v>
      </c>
      <c r="H172" s="26">
        <f t="shared" si="19"/>
        <v>3.774278828756872E-3</v>
      </c>
      <c r="I172" s="26">
        <f t="shared" si="20"/>
        <v>7.4376171998987717E-3</v>
      </c>
      <c r="J172" s="36">
        <f>('[3]Capex_Projeto_nominal SISTEMAS'!M222)*1.022904</f>
        <v>0</v>
      </c>
      <c r="K172" s="36">
        <f>('[3]Capex_Projeto_nominal SISTEMAS'!N222)*1.022904</f>
        <v>2.9750468799595088E-3</v>
      </c>
      <c r="L172" s="36">
        <f>('[3]Capex_Projeto_nominal SISTEMAS'!O222)*1.022904</f>
        <v>0</v>
      </c>
      <c r="M172" s="36">
        <f>('[3]Capex_Projeto_nominal SISTEMAS'!P222)*1.022904</f>
        <v>0</v>
      </c>
      <c r="N172" s="36">
        <f>('[3]Capex_Projeto_nominal SISTEMAS'!Q222)*1.022904</f>
        <v>0</v>
      </c>
      <c r="O172" s="36">
        <f>('[3]Capex_Projeto_nominal SISTEMAS'!R222)*1.022904</f>
        <v>0</v>
      </c>
      <c r="P172" s="36">
        <f>('[3]Capex_Projeto_nominal SISTEMAS'!S222)*1.022904</f>
        <v>1.4875234399797544E-3</v>
      </c>
      <c r="Q172" s="36">
        <f>('[3]Capex_Projeto_nominal SISTEMAS'!T222)*1.022904</f>
        <v>0</v>
      </c>
      <c r="R172" s="36">
        <f>('[3]Capex_Projeto_nominal SISTEMAS'!U222)*1.022904</f>
        <v>0</v>
      </c>
      <c r="S172" s="36">
        <f>('[3]Capex_Projeto_nominal SISTEMAS'!V222)*1.022904</f>
        <v>0</v>
      </c>
      <c r="T172" s="36">
        <f>('[3]Capex_Projeto_nominal SISTEMAS'!W222)*1.022904</f>
        <v>0</v>
      </c>
      <c r="U172" s="36">
        <f>('[3]Capex_Projeto_nominal SISTEMAS'!X222)*1.022904</f>
        <v>1.4875234399797544E-3</v>
      </c>
      <c r="V172" s="36">
        <f>('[3]Capex_Projeto_nominal SISTEMAS'!Y222)*1.022904</f>
        <v>0</v>
      </c>
      <c r="W172" s="36">
        <f>('[3]Capex_Projeto_nominal SISTEMAS'!Z222)*1.022904</f>
        <v>0</v>
      </c>
      <c r="X172" s="36">
        <f>('[3]Capex_Projeto_nominal SISTEMAS'!AA222)*1.022904</f>
        <v>0</v>
      </c>
      <c r="Y172" s="36">
        <f>('[3]Capex_Projeto_nominal SISTEMAS'!AB222)*1.022904</f>
        <v>0</v>
      </c>
      <c r="Z172" s="36">
        <f>('[3]Capex_Projeto_nominal SISTEMAS'!AC222)*1.022904</f>
        <v>1.4875234399797544E-3</v>
      </c>
      <c r="AA172" s="36">
        <f>('[3]Capex_Projeto_nominal SISTEMAS'!AD222)*1.022904</f>
        <v>0</v>
      </c>
      <c r="AB172" s="36">
        <f>('[3]Capex_Projeto_nominal SISTEMAS'!AE222)*1.022904</f>
        <v>0</v>
      </c>
      <c r="AC172" s="63">
        <f>('[3]Capex_Projeto_nominal SISTEMAS'!AF222)*1.022904</f>
        <v>0</v>
      </c>
    </row>
    <row r="173" spans="1:29" s="33" customFormat="1" x14ac:dyDescent="0.3">
      <c r="A173" s="35"/>
      <c r="B173" s="74"/>
      <c r="C173" s="69"/>
      <c r="D173" s="52" t="s">
        <v>85</v>
      </c>
      <c r="E173" s="52" t="s">
        <v>32</v>
      </c>
      <c r="F173" s="52" t="s">
        <v>39</v>
      </c>
      <c r="G173" s="52" t="s">
        <v>122</v>
      </c>
      <c r="H173" s="54">
        <f t="shared" si="19"/>
        <v>4.8566815756363449E-3</v>
      </c>
      <c r="I173" s="54">
        <f t="shared" si="20"/>
        <v>7.8206758719289136E-3</v>
      </c>
      <c r="J173" s="23">
        <f>('[3]Capex_Projeto_nominal SISTEMAS'!M225)*1.022904</f>
        <v>0</v>
      </c>
      <c r="K173" s="23">
        <f>('[3]Capex_Projeto_nominal SISTEMAS'!N225)*1.022904</f>
        <v>5.0455973367283307E-3</v>
      </c>
      <c r="L173" s="23">
        <f>('[3]Capex_Projeto_nominal SISTEMAS'!O225)*1.022904</f>
        <v>0</v>
      </c>
      <c r="M173" s="23">
        <f>('[3]Capex_Projeto_nominal SISTEMAS'!P225)*1.022904</f>
        <v>0</v>
      </c>
      <c r="N173" s="23">
        <f>('[3]Capex_Projeto_nominal SISTEMAS'!Q225)*1.022904</f>
        <v>0</v>
      </c>
      <c r="O173" s="23">
        <f>('[3]Capex_Projeto_nominal SISTEMAS'!R225)*1.022904</f>
        <v>0</v>
      </c>
      <c r="P173" s="23">
        <f>('[3]Capex_Projeto_nominal SISTEMAS'!S225)*1.022904</f>
        <v>0</v>
      </c>
      <c r="Q173" s="23">
        <f>('[3]Capex_Projeto_nominal SISTEMAS'!T225)*1.022904</f>
        <v>0</v>
      </c>
      <c r="R173" s="23">
        <f>('[3]Capex_Projeto_nominal SISTEMAS'!U225)*1.022904</f>
        <v>0</v>
      </c>
      <c r="S173" s="23">
        <f>('[3]Capex_Projeto_nominal SISTEMAS'!V225)*1.022904</f>
        <v>0</v>
      </c>
      <c r="T173" s="23">
        <f>('[3]Capex_Projeto_nominal SISTEMAS'!W225)*1.022904</f>
        <v>0</v>
      </c>
      <c r="U173" s="23">
        <f>('[3]Capex_Projeto_nominal SISTEMAS'!X225)*1.022904</f>
        <v>2.775078535200582E-3</v>
      </c>
      <c r="V173" s="23">
        <f>('[3]Capex_Projeto_nominal SISTEMAS'!Y225)*1.022904</f>
        <v>0</v>
      </c>
      <c r="W173" s="23">
        <f>('[3]Capex_Projeto_nominal SISTEMAS'!Z225)*1.022904</f>
        <v>0</v>
      </c>
      <c r="X173" s="23">
        <f>('[3]Capex_Projeto_nominal SISTEMAS'!AA225)*1.022904</f>
        <v>0</v>
      </c>
      <c r="Y173" s="23">
        <f>('[3]Capex_Projeto_nominal SISTEMAS'!AB225)*1.022904</f>
        <v>0</v>
      </c>
      <c r="Z173" s="23">
        <f>('[3]Capex_Projeto_nominal SISTEMAS'!AC225)*1.022904</f>
        <v>0</v>
      </c>
      <c r="AA173" s="23">
        <f>('[3]Capex_Projeto_nominal SISTEMAS'!AD225)*1.022904</f>
        <v>0</v>
      </c>
      <c r="AB173" s="23">
        <f>('[3]Capex_Projeto_nominal SISTEMAS'!AE225)*1.022904</f>
        <v>0</v>
      </c>
      <c r="AC173" s="62">
        <f>('[3]Capex_Projeto_nominal SISTEMAS'!AF225)*1.022904</f>
        <v>0</v>
      </c>
    </row>
    <row r="174" spans="1:29" s="33" customFormat="1" x14ac:dyDescent="0.3">
      <c r="A174" s="35"/>
      <c r="B174" s="74"/>
      <c r="C174" s="69"/>
      <c r="D174" s="24" t="s">
        <v>85</v>
      </c>
      <c r="E174" s="24" t="s">
        <v>32</v>
      </c>
      <c r="F174" s="24" t="s">
        <v>39</v>
      </c>
      <c r="G174" s="24" t="s">
        <v>123</v>
      </c>
      <c r="H174" s="26">
        <f t="shared" si="19"/>
        <v>0.92286080719654673</v>
      </c>
      <c r="I174" s="26">
        <f t="shared" si="20"/>
        <v>1.5120423829859428</v>
      </c>
      <c r="J174" s="36">
        <f>('[3]Capex_Projeto_nominal SISTEMAS'!M226)*1.022904</f>
        <v>0</v>
      </c>
      <c r="K174" s="36">
        <f>('[3]Capex_Projeto_nominal SISTEMAS'!N226)*1.022904</f>
        <v>0.94502648936621425</v>
      </c>
      <c r="L174" s="36">
        <f>('[3]Capex_Projeto_nominal SISTEMAS'!O226)*1.022904</f>
        <v>0</v>
      </c>
      <c r="M174" s="36">
        <f>('[3]Capex_Projeto_nominal SISTEMAS'!P226)*1.022904</f>
        <v>0</v>
      </c>
      <c r="N174" s="36">
        <f>('[3]Capex_Projeto_nominal SISTEMAS'!Q226)*1.022904</f>
        <v>0</v>
      </c>
      <c r="O174" s="36">
        <f>('[3]Capex_Projeto_nominal SISTEMAS'!R226)*1.022904</f>
        <v>0</v>
      </c>
      <c r="P174" s="36">
        <f>('[3]Capex_Projeto_nominal SISTEMAS'!S226)*1.022904</f>
        <v>0</v>
      </c>
      <c r="Q174" s="36">
        <f>('[3]Capex_Projeto_nominal SISTEMAS'!T226)*1.022904</f>
        <v>0</v>
      </c>
      <c r="R174" s="36">
        <f>('[3]Capex_Projeto_nominal SISTEMAS'!U226)*1.022904</f>
        <v>0</v>
      </c>
      <c r="S174" s="36">
        <f>('[3]Capex_Projeto_nominal SISTEMAS'!V226)*1.022904</f>
        <v>0</v>
      </c>
      <c r="T174" s="36">
        <f>('[3]Capex_Projeto_nominal SISTEMAS'!W226)*1.022904</f>
        <v>0</v>
      </c>
      <c r="U174" s="36">
        <f>('[3]Capex_Projeto_nominal SISTEMAS'!X226)*1.022904</f>
        <v>0.56701589361972859</v>
      </c>
      <c r="V174" s="36">
        <f>('[3]Capex_Projeto_nominal SISTEMAS'!Y226)*1.022904</f>
        <v>0</v>
      </c>
      <c r="W174" s="36">
        <f>('[3]Capex_Projeto_nominal SISTEMAS'!Z226)*1.022904</f>
        <v>0</v>
      </c>
      <c r="X174" s="36">
        <f>('[3]Capex_Projeto_nominal SISTEMAS'!AA226)*1.022904</f>
        <v>0</v>
      </c>
      <c r="Y174" s="36">
        <f>('[3]Capex_Projeto_nominal SISTEMAS'!AB226)*1.022904</f>
        <v>0</v>
      </c>
      <c r="Z174" s="36">
        <f>('[3]Capex_Projeto_nominal SISTEMAS'!AC226)*1.022904</f>
        <v>0</v>
      </c>
      <c r="AA174" s="36">
        <f>('[3]Capex_Projeto_nominal SISTEMAS'!AD226)*1.022904</f>
        <v>0</v>
      </c>
      <c r="AB174" s="36">
        <f>('[3]Capex_Projeto_nominal SISTEMAS'!AE226)*1.022904</f>
        <v>0</v>
      </c>
      <c r="AC174" s="63">
        <f>('[3]Capex_Projeto_nominal SISTEMAS'!AF226)*1.022904</f>
        <v>0</v>
      </c>
    </row>
    <row r="175" spans="1:29" s="33" customFormat="1" x14ac:dyDescent="0.3">
      <c r="A175" s="35"/>
      <c r="B175" s="74"/>
      <c r="C175" s="69"/>
      <c r="D175" s="52" t="s">
        <v>85</v>
      </c>
      <c r="E175" s="52" t="s">
        <v>32</v>
      </c>
      <c r="F175" s="52" t="s">
        <v>39</v>
      </c>
      <c r="G175" s="52" t="s">
        <v>135</v>
      </c>
      <c r="H175" s="54">
        <f t="shared" ref="H175:H223" si="21">NPV(11.2%,J175:AC175)</f>
        <v>5.9762006783276235E-2</v>
      </c>
      <c r="I175" s="54">
        <f t="shared" si="20"/>
        <v>0.1050875005852473</v>
      </c>
      <c r="J175" s="23">
        <f>('[3]Capex_Projeto_nominal SISTEMAS'!M229)*1.022904</f>
        <v>0</v>
      </c>
      <c r="K175" s="23">
        <f>('[3]Capex_Projeto_nominal SISTEMAS'!N229)*1.022904</f>
        <v>0</v>
      </c>
      <c r="L175" s="23">
        <f>('[3]Capex_Projeto_nominal SISTEMAS'!O229)*1.022904</f>
        <v>7.0058333723498192E-2</v>
      </c>
      <c r="M175" s="23">
        <f>('[3]Capex_Projeto_nominal SISTEMAS'!P229)*1.022904</f>
        <v>0</v>
      </c>
      <c r="N175" s="23">
        <f>('[3]Capex_Projeto_nominal SISTEMAS'!Q229)*1.022904</f>
        <v>0</v>
      </c>
      <c r="O175" s="23">
        <f>('[3]Capex_Projeto_nominal SISTEMAS'!R229)*1.022904</f>
        <v>0</v>
      </c>
      <c r="P175" s="23">
        <f>('[3]Capex_Projeto_nominal SISTEMAS'!S229)*1.022904</f>
        <v>0</v>
      </c>
      <c r="Q175" s="23">
        <f>('[3]Capex_Projeto_nominal SISTEMAS'!T229)*1.022904</f>
        <v>0</v>
      </c>
      <c r="R175" s="23">
        <f>('[3]Capex_Projeto_nominal SISTEMAS'!U229)*1.022904</f>
        <v>0</v>
      </c>
      <c r="S175" s="23">
        <f>('[3]Capex_Projeto_nominal SISTEMAS'!V229)*1.022904</f>
        <v>0</v>
      </c>
      <c r="T175" s="23">
        <f>('[3]Capex_Projeto_nominal SISTEMAS'!W229)*1.022904</f>
        <v>0</v>
      </c>
      <c r="U175" s="23">
        <f>('[3]Capex_Projeto_nominal SISTEMAS'!X229)*1.022904</f>
        <v>0</v>
      </c>
      <c r="V175" s="23">
        <f>('[3]Capex_Projeto_nominal SISTEMAS'!Y229)*1.022904</f>
        <v>3.5029166861749096E-2</v>
      </c>
      <c r="W175" s="23">
        <f>('[3]Capex_Projeto_nominal SISTEMAS'!Z229)*1.022904</f>
        <v>0</v>
      </c>
      <c r="X175" s="23">
        <f>('[3]Capex_Projeto_nominal SISTEMAS'!AA229)*1.022904</f>
        <v>0</v>
      </c>
      <c r="Y175" s="23">
        <f>('[3]Capex_Projeto_nominal SISTEMAS'!AB229)*1.022904</f>
        <v>0</v>
      </c>
      <c r="Z175" s="23">
        <f>('[3]Capex_Projeto_nominal SISTEMAS'!AC229)*1.022904</f>
        <v>0</v>
      </c>
      <c r="AA175" s="23">
        <f>('[3]Capex_Projeto_nominal SISTEMAS'!AD229)*1.022904</f>
        <v>0</v>
      </c>
      <c r="AB175" s="23">
        <f>('[3]Capex_Projeto_nominal SISTEMAS'!AE229)*1.022904</f>
        <v>0</v>
      </c>
      <c r="AC175" s="62">
        <f>('[3]Capex_Projeto_nominal SISTEMAS'!AF229)*1.022904</f>
        <v>0</v>
      </c>
    </row>
    <row r="176" spans="1:29" s="33" customFormat="1" x14ac:dyDescent="0.3">
      <c r="A176" s="35"/>
      <c r="B176" s="74"/>
      <c r="C176" s="69"/>
      <c r="D176" s="24" t="s">
        <v>85</v>
      </c>
      <c r="E176" s="24" t="s">
        <v>32</v>
      </c>
      <c r="F176" s="24" t="s">
        <v>39</v>
      </c>
      <c r="G176" s="24" t="s">
        <v>136</v>
      </c>
      <c r="H176" s="26">
        <f t="shared" si="21"/>
        <v>6.4811371694954184E-2</v>
      </c>
      <c r="I176" s="26">
        <f t="shared" si="20"/>
        <v>8.9118029434895996E-2</v>
      </c>
      <c r="J176" s="36">
        <f>('[3]Capex_Projeto_nominal SISTEMAS'!M230)*1.022904</f>
        <v>0</v>
      </c>
      <c r="K176" s="36">
        <f>('[3]Capex_Projeto_nominal SISTEMAS'!N230)*1.022904</f>
        <v>0</v>
      </c>
      <c r="L176" s="36">
        <f>('[3]Capex_Projeto_nominal SISTEMAS'!O230)*1.022904</f>
        <v>8.9118029434895996E-2</v>
      </c>
      <c r="M176" s="36">
        <f>('[3]Capex_Projeto_nominal SISTEMAS'!P230)*1.022904</f>
        <v>0</v>
      </c>
      <c r="N176" s="36">
        <f>('[3]Capex_Projeto_nominal SISTEMAS'!Q230)*1.022904</f>
        <v>0</v>
      </c>
      <c r="O176" s="36">
        <f>('[3]Capex_Projeto_nominal SISTEMAS'!R230)*1.022904</f>
        <v>0</v>
      </c>
      <c r="P176" s="36">
        <f>('[3]Capex_Projeto_nominal SISTEMAS'!S230)*1.022904</f>
        <v>0</v>
      </c>
      <c r="Q176" s="36">
        <f>('[3]Capex_Projeto_nominal SISTEMAS'!T230)*1.022904</f>
        <v>0</v>
      </c>
      <c r="R176" s="36">
        <f>('[3]Capex_Projeto_nominal SISTEMAS'!U230)*1.022904</f>
        <v>0</v>
      </c>
      <c r="S176" s="36">
        <f>('[3]Capex_Projeto_nominal SISTEMAS'!V230)*1.022904</f>
        <v>0</v>
      </c>
      <c r="T176" s="36">
        <f>('[3]Capex_Projeto_nominal SISTEMAS'!W230)*1.022904</f>
        <v>0</v>
      </c>
      <c r="U176" s="36">
        <f>('[3]Capex_Projeto_nominal SISTEMAS'!X230)*1.022904</f>
        <v>0</v>
      </c>
      <c r="V176" s="36">
        <f>('[3]Capex_Projeto_nominal SISTEMAS'!Y230)*1.022904</f>
        <v>0</v>
      </c>
      <c r="W176" s="36">
        <f>('[3]Capex_Projeto_nominal SISTEMAS'!Z230)*1.022904</f>
        <v>0</v>
      </c>
      <c r="X176" s="36">
        <f>('[3]Capex_Projeto_nominal SISTEMAS'!AA230)*1.022904</f>
        <v>0</v>
      </c>
      <c r="Y176" s="36">
        <f>('[3]Capex_Projeto_nominal SISTEMAS'!AB230)*1.022904</f>
        <v>0</v>
      </c>
      <c r="Z176" s="36">
        <f>('[3]Capex_Projeto_nominal SISTEMAS'!AC230)*1.022904</f>
        <v>0</v>
      </c>
      <c r="AA176" s="36">
        <f>('[3]Capex_Projeto_nominal SISTEMAS'!AD230)*1.022904</f>
        <v>0</v>
      </c>
      <c r="AB176" s="36">
        <f>('[3]Capex_Projeto_nominal SISTEMAS'!AE230)*1.022904</f>
        <v>0</v>
      </c>
      <c r="AC176" s="63">
        <f>('[3]Capex_Projeto_nominal SISTEMAS'!AF230)*1.022904</f>
        <v>0</v>
      </c>
    </row>
    <row r="177" spans="1:29" s="33" customFormat="1" x14ac:dyDescent="0.3">
      <c r="A177" s="35"/>
      <c r="B177" s="74"/>
      <c r="C177" s="69"/>
      <c r="D177" s="52" t="s">
        <v>85</v>
      </c>
      <c r="E177" s="52" t="s">
        <v>32</v>
      </c>
      <c r="F177" s="52" t="s">
        <v>39</v>
      </c>
      <c r="G177" s="52" t="s">
        <v>137</v>
      </c>
      <c r="H177" s="54">
        <f t="shared" si="21"/>
        <v>5.1090795361463409E-2</v>
      </c>
      <c r="I177" s="54">
        <f t="shared" si="20"/>
        <v>7.0251730302903326E-2</v>
      </c>
      <c r="J177" s="23">
        <f>('[3]Capex_Projeto_nominal SISTEMAS'!M231)*1.022904</f>
        <v>0</v>
      </c>
      <c r="K177" s="23">
        <f>('[3]Capex_Projeto_nominal SISTEMAS'!N231)*1.022904</f>
        <v>0</v>
      </c>
      <c r="L177" s="23">
        <f>('[3]Capex_Projeto_nominal SISTEMAS'!O231)*1.022904</f>
        <v>7.0251730302903326E-2</v>
      </c>
      <c r="M177" s="23">
        <f>('[3]Capex_Projeto_nominal SISTEMAS'!P231)*1.022904</f>
        <v>0</v>
      </c>
      <c r="N177" s="23">
        <f>('[3]Capex_Projeto_nominal SISTEMAS'!Q231)*1.022904</f>
        <v>0</v>
      </c>
      <c r="O177" s="23">
        <f>('[3]Capex_Projeto_nominal SISTEMAS'!R231)*1.022904</f>
        <v>0</v>
      </c>
      <c r="P177" s="23">
        <f>('[3]Capex_Projeto_nominal SISTEMAS'!S231)*1.022904</f>
        <v>0</v>
      </c>
      <c r="Q177" s="23">
        <f>('[3]Capex_Projeto_nominal SISTEMAS'!T231)*1.022904</f>
        <v>0</v>
      </c>
      <c r="R177" s="23">
        <f>('[3]Capex_Projeto_nominal SISTEMAS'!U231)*1.022904</f>
        <v>0</v>
      </c>
      <c r="S177" s="23">
        <f>('[3]Capex_Projeto_nominal SISTEMAS'!V231)*1.022904</f>
        <v>0</v>
      </c>
      <c r="T177" s="23">
        <f>('[3]Capex_Projeto_nominal SISTEMAS'!W231)*1.022904</f>
        <v>0</v>
      </c>
      <c r="U177" s="23">
        <f>('[3]Capex_Projeto_nominal SISTEMAS'!X231)*1.022904</f>
        <v>0</v>
      </c>
      <c r="V177" s="23">
        <f>('[3]Capex_Projeto_nominal SISTEMAS'!Y231)*1.022904</f>
        <v>0</v>
      </c>
      <c r="W177" s="23">
        <f>('[3]Capex_Projeto_nominal SISTEMAS'!Z231)*1.022904</f>
        <v>0</v>
      </c>
      <c r="X177" s="23">
        <f>('[3]Capex_Projeto_nominal SISTEMAS'!AA231)*1.022904</f>
        <v>0</v>
      </c>
      <c r="Y177" s="23">
        <f>('[3]Capex_Projeto_nominal SISTEMAS'!AB231)*1.022904</f>
        <v>0</v>
      </c>
      <c r="Z177" s="23">
        <f>('[3]Capex_Projeto_nominal SISTEMAS'!AC231)*1.022904</f>
        <v>0</v>
      </c>
      <c r="AA177" s="23">
        <f>('[3]Capex_Projeto_nominal SISTEMAS'!AD231)*1.022904</f>
        <v>0</v>
      </c>
      <c r="AB177" s="23">
        <f>('[3]Capex_Projeto_nominal SISTEMAS'!AE231)*1.022904</f>
        <v>0</v>
      </c>
      <c r="AC177" s="62">
        <f>('[3]Capex_Projeto_nominal SISTEMAS'!AF231)*1.022904</f>
        <v>0</v>
      </c>
    </row>
    <row r="178" spans="1:29" s="33" customFormat="1" x14ac:dyDescent="0.3">
      <c r="A178" s="35"/>
      <c r="B178" s="74"/>
      <c r="C178" s="69"/>
      <c r="D178" s="24" t="s">
        <v>85</v>
      </c>
      <c r="E178" s="24" t="s">
        <v>32</v>
      </c>
      <c r="F178" s="24" t="s">
        <v>39</v>
      </c>
      <c r="G178" s="24" t="s">
        <v>138</v>
      </c>
      <c r="H178" s="26">
        <f t="shared" si="21"/>
        <v>0.13491410658625974</v>
      </c>
      <c r="I178" s="26">
        <f t="shared" si="20"/>
        <v>0.18551187866423521</v>
      </c>
      <c r="J178" s="36">
        <f>('[3]Capex_Projeto_nominal SISTEMAS'!M232)*1.022904</f>
        <v>0</v>
      </c>
      <c r="K178" s="36">
        <f>('[3]Capex_Projeto_nominal SISTEMAS'!N232)*1.022904</f>
        <v>0</v>
      </c>
      <c r="L178" s="36">
        <f>('[3]Capex_Projeto_nominal SISTEMAS'!O232)*1.022904</f>
        <v>0.18551187866423521</v>
      </c>
      <c r="M178" s="36">
        <f>('[3]Capex_Projeto_nominal SISTEMAS'!P232)*1.022904</f>
        <v>0</v>
      </c>
      <c r="N178" s="36">
        <f>('[3]Capex_Projeto_nominal SISTEMAS'!Q232)*1.022904</f>
        <v>0</v>
      </c>
      <c r="O178" s="36">
        <f>('[3]Capex_Projeto_nominal SISTEMAS'!R232)*1.022904</f>
        <v>0</v>
      </c>
      <c r="P178" s="36">
        <f>('[3]Capex_Projeto_nominal SISTEMAS'!S232)*1.022904</f>
        <v>0</v>
      </c>
      <c r="Q178" s="36">
        <f>('[3]Capex_Projeto_nominal SISTEMAS'!T232)*1.022904</f>
        <v>0</v>
      </c>
      <c r="R178" s="36">
        <f>('[3]Capex_Projeto_nominal SISTEMAS'!U232)*1.022904</f>
        <v>0</v>
      </c>
      <c r="S178" s="36">
        <f>('[3]Capex_Projeto_nominal SISTEMAS'!V232)*1.022904</f>
        <v>0</v>
      </c>
      <c r="T178" s="36">
        <f>('[3]Capex_Projeto_nominal SISTEMAS'!W232)*1.022904</f>
        <v>0</v>
      </c>
      <c r="U178" s="36">
        <f>('[3]Capex_Projeto_nominal SISTEMAS'!X232)*1.022904</f>
        <v>0</v>
      </c>
      <c r="V178" s="36">
        <f>('[3]Capex_Projeto_nominal SISTEMAS'!Y232)*1.022904</f>
        <v>0</v>
      </c>
      <c r="W178" s="36">
        <f>('[3]Capex_Projeto_nominal SISTEMAS'!Z232)*1.022904</f>
        <v>0</v>
      </c>
      <c r="X178" s="36">
        <f>('[3]Capex_Projeto_nominal SISTEMAS'!AA232)*1.022904</f>
        <v>0</v>
      </c>
      <c r="Y178" s="36">
        <f>('[3]Capex_Projeto_nominal SISTEMAS'!AB232)*1.022904</f>
        <v>0</v>
      </c>
      <c r="Z178" s="36">
        <f>('[3]Capex_Projeto_nominal SISTEMAS'!AC232)*1.022904</f>
        <v>0</v>
      </c>
      <c r="AA178" s="36">
        <f>('[3]Capex_Projeto_nominal SISTEMAS'!AD232)*1.022904</f>
        <v>0</v>
      </c>
      <c r="AB178" s="36">
        <f>('[3]Capex_Projeto_nominal SISTEMAS'!AE232)*1.022904</f>
        <v>0</v>
      </c>
      <c r="AC178" s="63">
        <f>('[3]Capex_Projeto_nominal SISTEMAS'!AF232)*1.022904</f>
        <v>0</v>
      </c>
    </row>
    <row r="179" spans="1:29" s="33" customFormat="1" x14ac:dyDescent="0.3">
      <c r="A179" s="35"/>
      <c r="B179" s="74"/>
      <c r="C179" s="65" t="s">
        <v>269</v>
      </c>
      <c r="D179" s="52" t="s">
        <v>86</v>
      </c>
      <c r="E179" s="52" t="s">
        <v>34</v>
      </c>
      <c r="F179" s="52" t="s">
        <v>35</v>
      </c>
      <c r="G179" s="52" t="s">
        <v>128</v>
      </c>
      <c r="H179" s="54">
        <f t="shared" si="21"/>
        <v>8.4872597612755257E-3</v>
      </c>
      <c r="I179" s="54">
        <f t="shared" ref="I179:I203" si="22">SUM(J179:AC179)</f>
        <v>2.299755665676079E-2</v>
      </c>
      <c r="J179" s="23">
        <f>('[3]Capex_Projeto_nominal SISTEMAS'!M169)*1.022904</f>
        <v>0</v>
      </c>
      <c r="K179" s="23">
        <f>('[3]Capex_Projeto_nominal SISTEMAS'!N169)*1.022904</f>
        <v>0</v>
      </c>
      <c r="L179" s="23">
        <f>('[3]Capex_Projeto_nominal SISTEMAS'!O169)*1.022904</f>
        <v>0</v>
      </c>
      <c r="M179" s="23">
        <f>('[3]Capex_Projeto_nominal SISTEMAS'!P169)*1.022904</f>
        <v>0</v>
      </c>
      <c r="N179" s="23">
        <f>('[3]Capex_Projeto_nominal SISTEMAS'!Q169)*1.022904</f>
        <v>9.1990226627043162E-3</v>
      </c>
      <c r="O179" s="23">
        <f>('[3]Capex_Projeto_nominal SISTEMAS'!R169)*1.022904</f>
        <v>0</v>
      </c>
      <c r="P179" s="23">
        <f>('[3]Capex_Projeto_nominal SISTEMAS'!S169)*1.022904</f>
        <v>0</v>
      </c>
      <c r="Q179" s="23">
        <f>('[3]Capex_Projeto_nominal SISTEMAS'!T169)*1.022904</f>
        <v>0</v>
      </c>
      <c r="R179" s="23">
        <f>('[3]Capex_Projeto_nominal SISTEMAS'!U169)*1.022904</f>
        <v>0</v>
      </c>
      <c r="S179" s="23">
        <f>('[3]Capex_Projeto_nominal SISTEMAS'!V169)*1.022904</f>
        <v>4.5995113313521581E-3</v>
      </c>
      <c r="T179" s="23">
        <f>('[3]Capex_Projeto_nominal SISTEMAS'!W169)*1.022904</f>
        <v>0</v>
      </c>
      <c r="U179" s="23">
        <f>('[3]Capex_Projeto_nominal SISTEMAS'!X169)*1.022904</f>
        <v>0</v>
      </c>
      <c r="V179" s="23">
        <f>('[3]Capex_Projeto_nominal SISTEMAS'!Y169)*1.022904</f>
        <v>0</v>
      </c>
      <c r="W179" s="23">
        <f>('[3]Capex_Projeto_nominal SISTEMAS'!Z169)*1.022904</f>
        <v>0</v>
      </c>
      <c r="X179" s="23">
        <f>('[3]Capex_Projeto_nominal SISTEMAS'!AA169)*1.022904</f>
        <v>4.5995113313521581E-3</v>
      </c>
      <c r="Y179" s="23">
        <f>('[3]Capex_Projeto_nominal SISTEMAS'!AB169)*1.022904</f>
        <v>0</v>
      </c>
      <c r="Z179" s="23">
        <f>('[3]Capex_Projeto_nominal SISTEMAS'!AC169)*1.022904</f>
        <v>0</v>
      </c>
      <c r="AA179" s="23">
        <f>('[3]Capex_Projeto_nominal SISTEMAS'!AD169)*1.022904</f>
        <v>0</v>
      </c>
      <c r="AB179" s="23">
        <f>('[3]Capex_Projeto_nominal SISTEMAS'!AE169)*1.022904</f>
        <v>0</v>
      </c>
      <c r="AC179" s="62">
        <f>('[3]Capex_Projeto_nominal SISTEMAS'!AF169)*1.022904</f>
        <v>4.5995113313521581E-3</v>
      </c>
    </row>
    <row r="180" spans="1:29" s="33" customFormat="1" x14ac:dyDescent="0.3">
      <c r="A180" s="35"/>
      <c r="B180" s="74"/>
      <c r="C180" s="66"/>
      <c r="D180" s="24" t="s">
        <v>86</v>
      </c>
      <c r="E180" s="24" t="s">
        <v>34</v>
      </c>
      <c r="F180" s="24" t="s">
        <v>35</v>
      </c>
      <c r="G180" s="24" t="s">
        <v>129</v>
      </c>
      <c r="H180" s="26">
        <f t="shared" si="21"/>
        <v>6.2347676464935352E-2</v>
      </c>
      <c r="I180" s="26">
        <f t="shared" si="22"/>
        <v>0.16894077266986507</v>
      </c>
      <c r="J180" s="36">
        <f>('[3]Capex_Projeto_nominal SISTEMAS'!M170)*1.022904</f>
        <v>0</v>
      </c>
      <c r="K180" s="36">
        <f>('[3]Capex_Projeto_nominal SISTEMAS'!N170)*1.022904</f>
        <v>0</v>
      </c>
      <c r="L180" s="36">
        <f>('[3]Capex_Projeto_nominal SISTEMAS'!O170)*1.022904</f>
        <v>0</v>
      </c>
      <c r="M180" s="36">
        <f>('[3]Capex_Projeto_nominal SISTEMAS'!P170)*1.022904</f>
        <v>0</v>
      </c>
      <c r="N180" s="36">
        <f>('[3]Capex_Projeto_nominal SISTEMAS'!Q170)*1.022904</f>
        <v>6.7576309067946025E-2</v>
      </c>
      <c r="O180" s="36">
        <f>('[3]Capex_Projeto_nominal SISTEMAS'!R170)*1.022904</f>
        <v>0</v>
      </c>
      <c r="P180" s="36">
        <f>('[3]Capex_Projeto_nominal SISTEMAS'!S170)*1.022904</f>
        <v>0</v>
      </c>
      <c r="Q180" s="36">
        <f>('[3]Capex_Projeto_nominal SISTEMAS'!T170)*1.022904</f>
        <v>0</v>
      </c>
      <c r="R180" s="36">
        <f>('[3]Capex_Projeto_nominal SISTEMAS'!U170)*1.022904</f>
        <v>0</v>
      </c>
      <c r="S180" s="36">
        <f>('[3]Capex_Projeto_nominal SISTEMAS'!V170)*1.022904</f>
        <v>3.3788154533973012E-2</v>
      </c>
      <c r="T180" s="36">
        <f>('[3]Capex_Projeto_nominal SISTEMAS'!W170)*1.022904</f>
        <v>0</v>
      </c>
      <c r="U180" s="36">
        <f>('[3]Capex_Projeto_nominal SISTEMAS'!X170)*1.022904</f>
        <v>0</v>
      </c>
      <c r="V180" s="36">
        <f>('[3]Capex_Projeto_nominal SISTEMAS'!Y170)*1.022904</f>
        <v>0</v>
      </c>
      <c r="W180" s="36">
        <f>('[3]Capex_Projeto_nominal SISTEMAS'!Z170)*1.022904</f>
        <v>0</v>
      </c>
      <c r="X180" s="36">
        <f>('[3]Capex_Projeto_nominal SISTEMAS'!AA170)*1.022904</f>
        <v>3.3788154533973012E-2</v>
      </c>
      <c r="Y180" s="36">
        <f>('[3]Capex_Projeto_nominal SISTEMAS'!AB170)*1.022904</f>
        <v>0</v>
      </c>
      <c r="Z180" s="36">
        <f>('[3]Capex_Projeto_nominal SISTEMAS'!AC170)*1.022904</f>
        <v>0</v>
      </c>
      <c r="AA180" s="36">
        <f>('[3]Capex_Projeto_nominal SISTEMAS'!AD170)*1.022904</f>
        <v>0</v>
      </c>
      <c r="AB180" s="36">
        <f>('[3]Capex_Projeto_nominal SISTEMAS'!AE170)*1.022904</f>
        <v>0</v>
      </c>
      <c r="AC180" s="63">
        <f>('[3]Capex_Projeto_nominal SISTEMAS'!AF170)*1.022904</f>
        <v>3.3788154533973012E-2</v>
      </c>
    </row>
    <row r="181" spans="1:29" s="33" customFormat="1" x14ac:dyDescent="0.3">
      <c r="A181" s="35"/>
      <c r="B181" s="74"/>
      <c r="C181" s="66"/>
      <c r="D181" s="52" t="s">
        <v>86</v>
      </c>
      <c r="E181" s="52" t="s">
        <v>34</v>
      </c>
      <c r="F181" s="52" t="s">
        <v>35</v>
      </c>
      <c r="G181" s="52" t="s">
        <v>130</v>
      </c>
      <c r="H181" s="54">
        <f t="shared" si="21"/>
        <v>2.7448563394196135E-3</v>
      </c>
      <c r="I181" s="54">
        <f t="shared" si="22"/>
        <v>7.4376171998987717E-3</v>
      </c>
      <c r="J181" s="23">
        <f>('[3]Capex_Projeto_nominal SISTEMAS'!M171)*1.022904</f>
        <v>0</v>
      </c>
      <c r="K181" s="23">
        <f>('[3]Capex_Projeto_nominal SISTEMAS'!N171)*1.022904</f>
        <v>0</v>
      </c>
      <c r="L181" s="23">
        <f>('[3]Capex_Projeto_nominal SISTEMAS'!O171)*1.022904</f>
        <v>0</v>
      </c>
      <c r="M181" s="23">
        <f>('[3]Capex_Projeto_nominal SISTEMAS'!P171)*1.022904</f>
        <v>0</v>
      </c>
      <c r="N181" s="23">
        <f>('[3]Capex_Projeto_nominal SISTEMAS'!Q171)*1.022904</f>
        <v>2.9750468799595088E-3</v>
      </c>
      <c r="O181" s="23">
        <f>('[3]Capex_Projeto_nominal SISTEMAS'!R171)*1.022904</f>
        <v>0</v>
      </c>
      <c r="P181" s="23">
        <f>('[3]Capex_Projeto_nominal SISTEMAS'!S171)*1.022904</f>
        <v>0</v>
      </c>
      <c r="Q181" s="23">
        <f>('[3]Capex_Projeto_nominal SISTEMAS'!T171)*1.022904</f>
        <v>0</v>
      </c>
      <c r="R181" s="23">
        <f>('[3]Capex_Projeto_nominal SISTEMAS'!U171)*1.022904</f>
        <v>0</v>
      </c>
      <c r="S181" s="23">
        <f>('[3]Capex_Projeto_nominal SISTEMAS'!V171)*1.022904</f>
        <v>1.4875234399797544E-3</v>
      </c>
      <c r="T181" s="23">
        <f>('[3]Capex_Projeto_nominal SISTEMAS'!W171)*1.022904</f>
        <v>0</v>
      </c>
      <c r="U181" s="23">
        <f>('[3]Capex_Projeto_nominal SISTEMAS'!X171)*1.022904</f>
        <v>0</v>
      </c>
      <c r="V181" s="23">
        <f>('[3]Capex_Projeto_nominal SISTEMAS'!Y171)*1.022904</f>
        <v>0</v>
      </c>
      <c r="W181" s="23">
        <f>('[3]Capex_Projeto_nominal SISTEMAS'!Z171)*1.022904</f>
        <v>0</v>
      </c>
      <c r="X181" s="23">
        <f>('[3]Capex_Projeto_nominal SISTEMAS'!AA171)*1.022904</f>
        <v>1.4875234399797544E-3</v>
      </c>
      <c r="Y181" s="23">
        <f>('[3]Capex_Projeto_nominal SISTEMAS'!AB171)*1.022904</f>
        <v>0</v>
      </c>
      <c r="Z181" s="23">
        <f>('[3]Capex_Projeto_nominal SISTEMAS'!AC171)*1.022904</f>
        <v>0</v>
      </c>
      <c r="AA181" s="23">
        <f>('[3]Capex_Projeto_nominal SISTEMAS'!AD171)*1.022904</f>
        <v>0</v>
      </c>
      <c r="AB181" s="23">
        <f>('[3]Capex_Projeto_nominal SISTEMAS'!AE171)*1.022904</f>
        <v>0</v>
      </c>
      <c r="AC181" s="62">
        <f>('[3]Capex_Projeto_nominal SISTEMAS'!AF171)*1.022904</f>
        <v>1.4875234399797544E-3</v>
      </c>
    </row>
    <row r="182" spans="1:29" s="33" customFormat="1" x14ac:dyDescent="0.3">
      <c r="A182" s="35"/>
      <c r="B182" s="74"/>
      <c r="C182" s="66"/>
      <c r="D182" s="24" t="s">
        <v>86</v>
      </c>
      <c r="E182" s="24" t="s">
        <v>34</v>
      </c>
      <c r="F182" s="24" t="s">
        <v>35</v>
      </c>
      <c r="G182" s="24" t="s">
        <v>131</v>
      </c>
      <c r="H182" s="26">
        <f t="shared" si="21"/>
        <v>8.4872597612755257E-3</v>
      </c>
      <c r="I182" s="26">
        <f t="shared" si="22"/>
        <v>2.299755665676079E-2</v>
      </c>
      <c r="J182" s="36">
        <f>('[3]Capex_Projeto_nominal SISTEMAS'!M172)*1.022904</f>
        <v>0</v>
      </c>
      <c r="K182" s="36">
        <f>('[3]Capex_Projeto_nominal SISTEMAS'!N172)*1.022904</f>
        <v>0</v>
      </c>
      <c r="L182" s="36">
        <f>('[3]Capex_Projeto_nominal SISTEMAS'!O172)*1.022904</f>
        <v>0</v>
      </c>
      <c r="M182" s="36">
        <f>('[3]Capex_Projeto_nominal SISTEMAS'!P172)*1.022904</f>
        <v>0</v>
      </c>
      <c r="N182" s="36">
        <f>('[3]Capex_Projeto_nominal SISTEMAS'!Q172)*1.022904</f>
        <v>9.1990226627043162E-3</v>
      </c>
      <c r="O182" s="36">
        <f>('[3]Capex_Projeto_nominal SISTEMAS'!R172)*1.022904</f>
        <v>0</v>
      </c>
      <c r="P182" s="36">
        <f>('[3]Capex_Projeto_nominal SISTEMAS'!S172)*1.022904</f>
        <v>0</v>
      </c>
      <c r="Q182" s="36">
        <f>('[3]Capex_Projeto_nominal SISTEMAS'!T172)*1.022904</f>
        <v>0</v>
      </c>
      <c r="R182" s="36">
        <f>('[3]Capex_Projeto_nominal SISTEMAS'!U172)*1.022904</f>
        <v>0</v>
      </c>
      <c r="S182" s="36">
        <f>('[3]Capex_Projeto_nominal SISTEMAS'!V172)*1.022904</f>
        <v>4.5995113313521581E-3</v>
      </c>
      <c r="T182" s="36">
        <f>('[3]Capex_Projeto_nominal SISTEMAS'!W172)*1.022904</f>
        <v>0</v>
      </c>
      <c r="U182" s="36">
        <f>('[3]Capex_Projeto_nominal SISTEMAS'!X172)*1.022904</f>
        <v>0</v>
      </c>
      <c r="V182" s="36">
        <f>('[3]Capex_Projeto_nominal SISTEMAS'!Y172)*1.022904</f>
        <v>0</v>
      </c>
      <c r="W182" s="36">
        <f>('[3]Capex_Projeto_nominal SISTEMAS'!Z172)*1.022904</f>
        <v>0</v>
      </c>
      <c r="X182" s="36">
        <f>('[3]Capex_Projeto_nominal SISTEMAS'!AA172)*1.022904</f>
        <v>4.5995113313521581E-3</v>
      </c>
      <c r="Y182" s="36">
        <f>('[3]Capex_Projeto_nominal SISTEMAS'!AB172)*1.022904</f>
        <v>0</v>
      </c>
      <c r="Z182" s="36">
        <f>('[3]Capex_Projeto_nominal SISTEMAS'!AC172)*1.022904</f>
        <v>0</v>
      </c>
      <c r="AA182" s="36">
        <f>('[3]Capex_Projeto_nominal SISTEMAS'!AD172)*1.022904</f>
        <v>0</v>
      </c>
      <c r="AB182" s="36">
        <f>('[3]Capex_Projeto_nominal SISTEMAS'!AE172)*1.022904</f>
        <v>0</v>
      </c>
      <c r="AC182" s="63">
        <f>('[3]Capex_Projeto_nominal SISTEMAS'!AF172)*1.022904</f>
        <v>4.5995113313521581E-3</v>
      </c>
    </row>
    <row r="183" spans="1:29" s="33" customFormat="1" x14ac:dyDescent="0.3">
      <c r="A183" s="35"/>
      <c r="B183" s="74"/>
      <c r="C183" s="66"/>
      <c r="D183" s="52" t="s">
        <v>86</v>
      </c>
      <c r="E183" s="52" t="s">
        <v>34</v>
      </c>
      <c r="F183" s="52" t="s">
        <v>35</v>
      </c>
      <c r="G183" s="52" t="s">
        <v>132</v>
      </c>
      <c r="H183" s="54">
        <f t="shared" si="21"/>
        <v>3.3687150227500367E-3</v>
      </c>
      <c r="I183" s="54">
        <f t="shared" si="22"/>
        <v>9.1280597949475392E-3</v>
      </c>
      <c r="J183" s="23">
        <f>('[3]Capex_Projeto_nominal SISTEMAS'!M173)*1.022904</f>
        <v>0</v>
      </c>
      <c r="K183" s="23">
        <f>('[3]Capex_Projeto_nominal SISTEMAS'!N173)*1.022904</f>
        <v>0</v>
      </c>
      <c r="L183" s="23">
        <f>('[3]Capex_Projeto_nominal SISTEMAS'!O173)*1.022904</f>
        <v>0</v>
      </c>
      <c r="M183" s="23">
        <f>('[3]Capex_Projeto_nominal SISTEMAS'!P173)*1.022904</f>
        <v>0</v>
      </c>
      <c r="N183" s="23">
        <f>('[3]Capex_Projeto_nominal SISTEMAS'!Q173)*1.022904</f>
        <v>3.651223917979016E-3</v>
      </c>
      <c r="O183" s="23">
        <f>('[3]Capex_Projeto_nominal SISTEMAS'!R173)*1.022904</f>
        <v>0</v>
      </c>
      <c r="P183" s="23">
        <f>('[3]Capex_Projeto_nominal SISTEMAS'!S173)*1.022904</f>
        <v>0</v>
      </c>
      <c r="Q183" s="23">
        <f>('[3]Capex_Projeto_nominal SISTEMAS'!T173)*1.022904</f>
        <v>0</v>
      </c>
      <c r="R183" s="23">
        <f>('[3]Capex_Projeto_nominal SISTEMAS'!U173)*1.022904</f>
        <v>0</v>
      </c>
      <c r="S183" s="23">
        <f>('[3]Capex_Projeto_nominal SISTEMAS'!V173)*1.022904</f>
        <v>1.825611958989508E-3</v>
      </c>
      <c r="T183" s="23">
        <f>('[3]Capex_Projeto_nominal SISTEMAS'!W173)*1.022904</f>
        <v>0</v>
      </c>
      <c r="U183" s="23">
        <f>('[3]Capex_Projeto_nominal SISTEMAS'!X173)*1.022904</f>
        <v>0</v>
      </c>
      <c r="V183" s="23">
        <f>('[3]Capex_Projeto_nominal SISTEMAS'!Y173)*1.022904</f>
        <v>0</v>
      </c>
      <c r="W183" s="23">
        <f>('[3]Capex_Projeto_nominal SISTEMAS'!Z173)*1.022904</f>
        <v>0</v>
      </c>
      <c r="X183" s="23">
        <f>('[3]Capex_Projeto_nominal SISTEMAS'!AA173)*1.022904</f>
        <v>1.825611958989508E-3</v>
      </c>
      <c r="Y183" s="23">
        <f>('[3]Capex_Projeto_nominal SISTEMAS'!AB173)*1.022904</f>
        <v>0</v>
      </c>
      <c r="Z183" s="23">
        <f>('[3]Capex_Projeto_nominal SISTEMAS'!AC173)*1.022904</f>
        <v>0</v>
      </c>
      <c r="AA183" s="23">
        <f>('[3]Capex_Projeto_nominal SISTEMAS'!AD173)*1.022904</f>
        <v>0</v>
      </c>
      <c r="AB183" s="23">
        <f>('[3]Capex_Projeto_nominal SISTEMAS'!AE173)*1.022904</f>
        <v>0</v>
      </c>
      <c r="AC183" s="62">
        <f>('[3]Capex_Projeto_nominal SISTEMAS'!AF173)*1.022904</f>
        <v>1.825611958989508E-3</v>
      </c>
    </row>
    <row r="184" spans="1:29" s="33" customFormat="1" x14ac:dyDescent="0.3">
      <c r="A184" s="35"/>
      <c r="B184" s="74"/>
      <c r="C184" s="66"/>
      <c r="D184" s="24" t="s">
        <v>86</v>
      </c>
      <c r="E184" s="24" t="s">
        <v>34</v>
      </c>
      <c r="F184" s="24" t="s">
        <v>35</v>
      </c>
      <c r="G184" s="24" t="s">
        <v>133</v>
      </c>
      <c r="H184" s="26">
        <f t="shared" si="21"/>
        <v>2.7448563394196135E-3</v>
      </c>
      <c r="I184" s="26">
        <f t="shared" si="22"/>
        <v>7.4376171998987717E-3</v>
      </c>
      <c r="J184" s="36">
        <f>('[3]Capex_Projeto_nominal SISTEMAS'!M174)*1.022904</f>
        <v>0</v>
      </c>
      <c r="K184" s="36">
        <f>('[3]Capex_Projeto_nominal SISTEMAS'!N174)*1.022904</f>
        <v>0</v>
      </c>
      <c r="L184" s="36">
        <f>('[3]Capex_Projeto_nominal SISTEMAS'!O174)*1.022904</f>
        <v>0</v>
      </c>
      <c r="M184" s="36">
        <f>('[3]Capex_Projeto_nominal SISTEMAS'!P174)*1.022904</f>
        <v>0</v>
      </c>
      <c r="N184" s="36">
        <f>('[3]Capex_Projeto_nominal SISTEMAS'!Q174)*1.022904</f>
        <v>2.9750468799595088E-3</v>
      </c>
      <c r="O184" s="36">
        <f>('[3]Capex_Projeto_nominal SISTEMAS'!R174)*1.022904</f>
        <v>0</v>
      </c>
      <c r="P184" s="36">
        <f>('[3]Capex_Projeto_nominal SISTEMAS'!S174)*1.022904</f>
        <v>0</v>
      </c>
      <c r="Q184" s="36">
        <f>('[3]Capex_Projeto_nominal SISTEMAS'!T174)*1.022904</f>
        <v>0</v>
      </c>
      <c r="R184" s="36">
        <f>('[3]Capex_Projeto_nominal SISTEMAS'!U174)*1.022904</f>
        <v>0</v>
      </c>
      <c r="S184" s="36">
        <f>('[3]Capex_Projeto_nominal SISTEMAS'!V174)*1.022904</f>
        <v>1.4875234399797544E-3</v>
      </c>
      <c r="T184" s="36">
        <f>('[3]Capex_Projeto_nominal SISTEMAS'!W174)*1.022904</f>
        <v>0</v>
      </c>
      <c r="U184" s="36">
        <f>('[3]Capex_Projeto_nominal SISTEMAS'!X174)*1.022904</f>
        <v>0</v>
      </c>
      <c r="V184" s="36">
        <f>('[3]Capex_Projeto_nominal SISTEMAS'!Y174)*1.022904</f>
        <v>0</v>
      </c>
      <c r="W184" s="36">
        <f>('[3]Capex_Projeto_nominal SISTEMAS'!Z174)*1.022904</f>
        <v>0</v>
      </c>
      <c r="X184" s="36">
        <f>('[3]Capex_Projeto_nominal SISTEMAS'!AA174)*1.022904</f>
        <v>1.4875234399797544E-3</v>
      </c>
      <c r="Y184" s="36">
        <f>('[3]Capex_Projeto_nominal SISTEMAS'!AB174)*1.022904</f>
        <v>0</v>
      </c>
      <c r="Z184" s="36">
        <f>('[3]Capex_Projeto_nominal SISTEMAS'!AC174)*1.022904</f>
        <v>0</v>
      </c>
      <c r="AA184" s="36">
        <f>('[3]Capex_Projeto_nominal SISTEMAS'!AD174)*1.022904</f>
        <v>0</v>
      </c>
      <c r="AB184" s="36">
        <f>('[3]Capex_Projeto_nominal SISTEMAS'!AE174)*1.022904</f>
        <v>0</v>
      </c>
      <c r="AC184" s="63">
        <f>('[3]Capex_Projeto_nominal SISTEMAS'!AF174)*1.022904</f>
        <v>1.4875234399797544E-3</v>
      </c>
    </row>
    <row r="185" spans="1:29" s="33" customFormat="1" x14ac:dyDescent="0.3">
      <c r="A185" s="35"/>
      <c r="B185" s="74"/>
      <c r="C185" s="66"/>
      <c r="D185" s="52" t="s">
        <v>86</v>
      </c>
      <c r="E185" s="52" t="s">
        <v>34</v>
      </c>
      <c r="F185" s="52" t="s">
        <v>35</v>
      </c>
      <c r="G185" s="52" t="s">
        <v>122</v>
      </c>
      <c r="H185" s="54">
        <f t="shared" si="21"/>
        <v>3.5320371960485581E-3</v>
      </c>
      <c r="I185" s="54">
        <f t="shared" si="22"/>
        <v>7.8206758719289136E-3</v>
      </c>
      <c r="J185" s="23">
        <f>('[3]Capex_Projeto_nominal SISTEMAS'!M177)*1.022904</f>
        <v>0</v>
      </c>
      <c r="K185" s="23">
        <f>('[3]Capex_Projeto_nominal SISTEMAS'!N177)*1.022904</f>
        <v>0</v>
      </c>
      <c r="L185" s="23">
        <f>('[3]Capex_Projeto_nominal SISTEMAS'!O177)*1.022904</f>
        <v>0</v>
      </c>
      <c r="M185" s="23">
        <f>('[3]Capex_Projeto_nominal SISTEMAS'!P177)*1.022904</f>
        <v>0</v>
      </c>
      <c r="N185" s="23">
        <f>('[3]Capex_Projeto_nominal SISTEMAS'!Q177)*1.022904</f>
        <v>5.0455973367283307E-3</v>
      </c>
      <c r="O185" s="23">
        <f>('[3]Capex_Projeto_nominal SISTEMAS'!R177)*1.022904</f>
        <v>0</v>
      </c>
      <c r="P185" s="23">
        <f>('[3]Capex_Projeto_nominal SISTEMAS'!S177)*1.022904</f>
        <v>0</v>
      </c>
      <c r="Q185" s="23">
        <f>('[3]Capex_Projeto_nominal SISTEMAS'!T177)*1.022904</f>
        <v>0</v>
      </c>
      <c r="R185" s="23">
        <f>('[3]Capex_Projeto_nominal SISTEMAS'!U177)*1.022904</f>
        <v>0</v>
      </c>
      <c r="S185" s="23">
        <f>('[3]Capex_Projeto_nominal SISTEMAS'!V177)*1.022904</f>
        <v>0</v>
      </c>
      <c r="T185" s="23">
        <f>('[3]Capex_Projeto_nominal SISTEMAS'!W177)*1.022904</f>
        <v>0</v>
      </c>
      <c r="U185" s="23">
        <f>('[3]Capex_Projeto_nominal SISTEMAS'!X177)*1.022904</f>
        <v>0</v>
      </c>
      <c r="V185" s="23">
        <f>('[3]Capex_Projeto_nominal SISTEMAS'!Y177)*1.022904</f>
        <v>0</v>
      </c>
      <c r="W185" s="23">
        <f>('[3]Capex_Projeto_nominal SISTEMAS'!Z177)*1.022904</f>
        <v>0</v>
      </c>
      <c r="X185" s="23">
        <f>('[3]Capex_Projeto_nominal SISTEMAS'!AA177)*1.022904</f>
        <v>2.775078535200582E-3</v>
      </c>
      <c r="Y185" s="23">
        <f>('[3]Capex_Projeto_nominal SISTEMAS'!AB177)*1.022904</f>
        <v>0</v>
      </c>
      <c r="Z185" s="23">
        <f>('[3]Capex_Projeto_nominal SISTEMAS'!AC177)*1.022904</f>
        <v>0</v>
      </c>
      <c r="AA185" s="23">
        <f>('[3]Capex_Projeto_nominal SISTEMAS'!AD177)*1.022904</f>
        <v>0</v>
      </c>
      <c r="AB185" s="23">
        <f>('[3]Capex_Projeto_nominal SISTEMAS'!AE177)*1.022904</f>
        <v>0</v>
      </c>
      <c r="AC185" s="62">
        <f>('[3]Capex_Projeto_nominal SISTEMAS'!AF177)*1.022904</f>
        <v>0</v>
      </c>
    </row>
    <row r="186" spans="1:29" s="33" customFormat="1" x14ac:dyDescent="0.3">
      <c r="A186" s="35"/>
      <c r="B186" s="74"/>
      <c r="C186" s="66"/>
      <c r="D186" s="24" t="s">
        <v>86</v>
      </c>
      <c r="E186" s="24" t="s">
        <v>34</v>
      </c>
      <c r="F186" s="24" t="s">
        <v>35</v>
      </c>
      <c r="G186" s="24" t="s">
        <v>123</v>
      </c>
      <c r="H186" s="26">
        <f t="shared" si="21"/>
        <v>0.6711534711572098</v>
      </c>
      <c r="I186" s="26">
        <f t="shared" si="22"/>
        <v>1.5120423829859428</v>
      </c>
      <c r="J186" s="36">
        <f>('[3]Capex_Projeto_nominal SISTEMAS'!M178)*1.022904</f>
        <v>0</v>
      </c>
      <c r="K186" s="36">
        <f>('[3]Capex_Projeto_nominal SISTEMAS'!N178)*1.022904</f>
        <v>0</v>
      </c>
      <c r="L186" s="36">
        <f>('[3]Capex_Projeto_nominal SISTEMAS'!O178)*1.022904</f>
        <v>0</v>
      </c>
      <c r="M186" s="36">
        <f>('[3]Capex_Projeto_nominal SISTEMAS'!P178)*1.022904</f>
        <v>0</v>
      </c>
      <c r="N186" s="36">
        <f>('[3]Capex_Projeto_nominal SISTEMAS'!Q178)*1.022904</f>
        <v>0.94502648936621425</v>
      </c>
      <c r="O186" s="36">
        <f>('[3]Capex_Projeto_nominal SISTEMAS'!R178)*1.022904</f>
        <v>0</v>
      </c>
      <c r="P186" s="36">
        <f>('[3]Capex_Projeto_nominal SISTEMAS'!S178)*1.022904</f>
        <v>0</v>
      </c>
      <c r="Q186" s="36">
        <f>('[3]Capex_Projeto_nominal SISTEMAS'!T178)*1.022904</f>
        <v>0</v>
      </c>
      <c r="R186" s="36">
        <f>('[3]Capex_Projeto_nominal SISTEMAS'!U178)*1.022904</f>
        <v>0</v>
      </c>
      <c r="S186" s="36">
        <f>('[3]Capex_Projeto_nominal SISTEMAS'!V178)*1.022904</f>
        <v>0</v>
      </c>
      <c r="T186" s="36">
        <f>('[3]Capex_Projeto_nominal SISTEMAS'!W178)*1.022904</f>
        <v>0</v>
      </c>
      <c r="U186" s="36">
        <f>('[3]Capex_Projeto_nominal SISTEMAS'!X178)*1.022904</f>
        <v>0</v>
      </c>
      <c r="V186" s="36">
        <f>('[3]Capex_Projeto_nominal SISTEMAS'!Y178)*1.022904</f>
        <v>0</v>
      </c>
      <c r="W186" s="36">
        <f>('[3]Capex_Projeto_nominal SISTEMAS'!Z178)*1.022904</f>
        <v>0</v>
      </c>
      <c r="X186" s="36">
        <f>('[3]Capex_Projeto_nominal SISTEMAS'!AA178)*1.022904</f>
        <v>0.56701589361972859</v>
      </c>
      <c r="Y186" s="36">
        <f>('[3]Capex_Projeto_nominal SISTEMAS'!AB178)*1.022904</f>
        <v>0</v>
      </c>
      <c r="Z186" s="36">
        <f>('[3]Capex_Projeto_nominal SISTEMAS'!AC178)*1.022904</f>
        <v>0</v>
      </c>
      <c r="AA186" s="36">
        <f>('[3]Capex_Projeto_nominal SISTEMAS'!AD178)*1.022904</f>
        <v>0</v>
      </c>
      <c r="AB186" s="36">
        <f>('[3]Capex_Projeto_nominal SISTEMAS'!AE178)*1.022904</f>
        <v>0</v>
      </c>
      <c r="AC186" s="63">
        <f>('[3]Capex_Projeto_nominal SISTEMAS'!AF178)*1.022904</f>
        <v>0</v>
      </c>
    </row>
    <row r="187" spans="1:29" s="33" customFormat="1" x14ac:dyDescent="0.3">
      <c r="A187" s="35"/>
      <c r="B187" s="74"/>
      <c r="C187" s="66"/>
      <c r="D187" s="52" t="s">
        <v>86</v>
      </c>
      <c r="E187" s="52" t="s">
        <v>34</v>
      </c>
      <c r="F187" s="52" t="s">
        <v>35</v>
      </c>
      <c r="G187" s="52" t="s">
        <v>135</v>
      </c>
      <c r="H187" s="54">
        <f t="shared" si="21"/>
        <v>5.9762006783276235E-2</v>
      </c>
      <c r="I187" s="54">
        <f t="shared" si="22"/>
        <v>0.1050875005852473</v>
      </c>
      <c r="J187" s="23">
        <f>('[3]Capex_Projeto_nominal SISTEMAS'!M181)*1.022904</f>
        <v>0</v>
      </c>
      <c r="K187" s="23">
        <f>('[3]Capex_Projeto_nominal SISTEMAS'!N181)*1.022904</f>
        <v>0</v>
      </c>
      <c r="L187" s="23">
        <f>('[3]Capex_Projeto_nominal SISTEMAS'!O181)*1.022904</f>
        <v>7.0058333723498192E-2</v>
      </c>
      <c r="M187" s="23">
        <f>('[3]Capex_Projeto_nominal SISTEMAS'!P181)*1.022904</f>
        <v>0</v>
      </c>
      <c r="N187" s="23">
        <f>('[3]Capex_Projeto_nominal SISTEMAS'!Q181)*1.022904</f>
        <v>0</v>
      </c>
      <c r="O187" s="23">
        <f>('[3]Capex_Projeto_nominal SISTEMAS'!R181)*1.022904</f>
        <v>0</v>
      </c>
      <c r="P187" s="23">
        <f>('[3]Capex_Projeto_nominal SISTEMAS'!S181)*1.022904</f>
        <v>0</v>
      </c>
      <c r="Q187" s="23">
        <f>('[3]Capex_Projeto_nominal SISTEMAS'!T181)*1.022904</f>
        <v>0</v>
      </c>
      <c r="R187" s="23">
        <f>('[3]Capex_Projeto_nominal SISTEMAS'!U181)*1.022904</f>
        <v>0</v>
      </c>
      <c r="S187" s="23">
        <f>('[3]Capex_Projeto_nominal SISTEMAS'!V181)*1.022904</f>
        <v>0</v>
      </c>
      <c r="T187" s="23">
        <f>('[3]Capex_Projeto_nominal SISTEMAS'!W181)*1.022904</f>
        <v>0</v>
      </c>
      <c r="U187" s="23">
        <f>('[3]Capex_Projeto_nominal SISTEMAS'!X181)*1.022904</f>
        <v>0</v>
      </c>
      <c r="V187" s="23">
        <f>('[3]Capex_Projeto_nominal SISTEMAS'!Y181)*1.022904</f>
        <v>3.5029166861749096E-2</v>
      </c>
      <c r="W187" s="23">
        <f>('[3]Capex_Projeto_nominal SISTEMAS'!Z181)*1.022904</f>
        <v>0</v>
      </c>
      <c r="X187" s="23">
        <f>('[3]Capex_Projeto_nominal SISTEMAS'!AA181)*1.022904</f>
        <v>0</v>
      </c>
      <c r="Y187" s="23">
        <f>('[3]Capex_Projeto_nominal SISTEMAS'!AB181)*1.022904</f>
        <v>0</v>
      </c>
      <c r="Z187" s="23">
        <f>('[3]Capex_Projeto_nominal SISTEMAS'!AC181)*1.022904</f>
        <v>0</v>
      </c>
      <c r="AA187" s="23">
        <f>('[3]Capex_Projeto_nominal SISTEMAS'!AD181)*1.022904</f>
        <v>0</v>
      </c>
      <c r="AB187" s="23">
        <f>('[3]Capex_Projeto_nominal SISTEMAS'!AE181)*1.022904</f>
        <v>0</v>
      </c>
      <c r="AC187" s="62">
        <f>('[3]Capex_Projeto_nominal SISTEMAS'!AF181)*1.022904</f>
        <v>0</v>
      </c>
    </row>
    <row r="188" spans="1:29" s="33" customFormat="1" x14ac:dyDescent="0.3">
      <c r="A188" s="35"/>
      <c r="B188" s="74"/>
      <c r="C188" s="66"/>
      <c r="D188" s="24" t="s">
        <v>86</v>
      </c>
      <c r="E188" s="24" t="s">
        <v>34</v>
      </c>
      <c r="F188" s="24" t="s">
        <v>35</v>
      </c>
      <c r="G188" s="24" t="s">
        <v>136</v>
      </c>
      <c r="H188" s="26">
        <f t="shared" si="21"/>
        <v>6.4811371694954184E-2</v>
      </c>
      <c r="I188" s="26">
        <f t="shared" si="22"/>
        <v>8.9118029434895996E-2</v>
      </c>
      <c r="J188" s="36">
        <f>('[3]Capex_Projeto_nominal SISTEMAS'!M182)*1.022904</f>
        <v>0</v>
      </c>
      <c r="K188" s="36">
        <f>('[3]Capex_Projeto_nominal SISTEMAS'!N182)*1.022904</f>
        <v>0</v>
      </c>
      <c r="L188" s="36">
        <f>('[3]Capex_Projeto_nominal SISTEMAS'!O182)*1.022904</f>
        <v>8.9118029434895996E-2</v>
      </c>
      <c r="M188" s="36">
        <f>('[3]Capex_Projeto_nominal SISTEMAS'!P182)*1.022904</f>
        <v>0</v>
      </c>
      <c r="N188" s="36">
        <f>('[3]Capex_Projeto_nominal SISTEMAS'!Q182)*1.022904</f>
        <v>0</v>
      </c>
      <c r="O188" s="36">
        <f>('[3]Capex_Projeto_nominal SISTEMAS'!R182)*1.022904</f>
        <v>0</v>
      </c>
      <c r="P188" s="36">
        <f>('[3]Capex_Projeto_nominal SISTEMAS'!S182)*1.022904</f>
        <v>0</v>
      </c>
      <c r="Q188" s="36">
        <f>('[3]Capex_Projeto_nominal SISTEMAS'!T182)*1.022904</f>
        <v>0</v>
      </c>
      <c r="R188" s="36">
        <f>('[3]Capex_Projeto_nominal SISTEMAS'!U182)*1.022904</f>
        <v>0</v>
      </c>
      <c r="S188" s="36">
        <f>('[3]Capex_Projeto_nominal SISTEMAS'!V182)*1.022904</f>
        <v>0</v>
      </c>
      <c r="T188" s="36">
        <f>('[3]Capex_Projeto_nominal SISTEMAS'!W182)*1.022904</f>
        <v>0</v>
      </c>
      <c r="U188" s="36">
        <f>('[3]Capex_Projeto_nominal SISTEMAS'!X182)*1.022904</f>
        <v>0</v>
      </c>
      <c r="V188" s="36">
        <f>('[3]Capex_Projeto_nominal SISTEMAS'!Y182)*1.022904</f>
        <v>0</v>
      </c>
      <c r="W188" s="36">
        <f>('[3]Capex_Projeto_nominal SISTEMAS'!Z182)*1.022904</f>
        <v>0</v>
      </c>
      <c r="X188" s="36">
        <f>('[3]Capex_Projeto_nominal SISTEMAS'!AA182)*1.022904</f>
        <v>0</v>
      </c>
      <c r="Y188" s="36">
        <f>('[3]Capex_Projeto_nominal SISTEMAS'!AB182)*1.022904</f>
        <v>0</v>
      </c>
      <c r="Z188" s="36">
        <f>('[3]Capex_Projeto_nominal SISTEMAS'!AC182)*1.022904</f>
        <v>0</v>
      </c>
      <c r="AA188" s="36">
        <f>('[3]Capex_Projeto_nominal SISTEMAS'!AD182)*1.022904</f>
        <v>0</v>
      </c>
      <c r="AB188" s="36">
        <f>('[3]Capex_Projeto_nominal SISTEMAS'!AE182)*1.022904</f>
        <v>0</v>
      </c>
      <c r="AC188" s="63">
        <f>('[3]Capex_Projeto_nominal SISTEMAS'!AF182)*1.022904</f>
        <v>0</v>
      </c>
    </row>
    <row r="189" spans="1:29" s="33" customFormat="1" x14ac:dyDescent="0.3">
      <c r="A189" s="35"/>
      <c r="B189" s="74"/>
      <c r="C189" s="66"/>
      <c r="D189" s="52" t="s">
        <v>86</v>
      </c>
      <c r="E189" s="52" t="s">
        <v>34</v>
      </c>
      <c r="F189" s="52" t="s">
        <v>35</v>
      </c>
      <c r="G189" s="52" t="s">
        <v>137</v>
      </c>
      <c r="H189" s="54">
        <f t="shared" si="21"/>
        <v>5.1090795361463409E-2</v>
      </c>
      <c r="I189" s="54">
        <f t="shared" si="22"/>
        <v>7.0251730302903326E-2</v>
      </c>
      <c r="J189" s="23">
        <f>('[3]Capex_Projeto_nominal SISTEMAS'!M183)*1.022904</f>
        <v>0</v>
      </c>
      <c r="K189" s="23">
        <f>('[3]Capex_Projeto_nominal SISTEMAS'!N183)*1.022904</f>
        <v>0</v>
      </c>
      <c r="L189" s="23">
        <f>('[3]Capex_Projeto_nominal SISTEMAS'!O183)*1.022904</f>
        <v>7.0251730302903326E-2</v>
      </c>
      <c r="M189" s="23">
        <f>('[3]Capex_Projeto_nominal SISTEMAS'!P183)*1.022904</f>
        <v>0</v>
      </c>
      <c r="N189" s="23">
        <f>('[3]Capex_Projeto_nominal SISTEMAS'!Q183)*1.022904</f>
        <v>0</v>
      </c>
      <c r="O189" s="23">
        <f>('[3]Capex_Projeto_nominal SISTEMAS'!R183)*1.022904</f>
        <v>0</v>
      </c>
      <c r="P189" s="23">
        <f>('[3]Capex_Projeto_nominal SISTEMAS'!S183)*1.022904</f>
        <v>0</v>
      </c>
      <c r="Q189" s="23">
        <f>('[3]Capex_Projeto_nominal SISTEMAS'!T183)*1.022904</f>
        <v>0</v>
      </c>
      <c r="R189" s="23">
        <f>('[3]Capex_Projeto_nominal SISTEMAS'!U183)*1.022904</f>
        <v>0</v>
      </c>
      <c r="S189" s="23">
        <f>('[3]Capex_Projeto_nominal SISTEMAS'!V183)*1.022904</f>
        <v>0</v>
      </c>
      <c r="T189" s="23">
        <f>('[3]Capex_Projeto_nominal SISTEMAS'!W183)*1.022904</f>
        <v>0</v>
      </c>
      <c r="U189" s="23">
        <f>('[3]Capex_Projeto_nominal SISTEMAS'!X183)*1.022904</f>
        <v>0</v>
      </c>
      <c r="V189" s="23">
        <f>('[3]Capex_Projeto_nominal SISTEMAS'!Y183)*1.022904</f>
        <v>0</v>
      </c>
      <c r="W189" s="23">
        <f>('[3]Capex_Projeto_nominal SISTEMAS'!Z183)*1.022904</f>
        <v>0</v>
      </c>
      <c r="X189" s="23">
        <f>('[3]Capex_Projeto_nominal SISTEMAS'!AA183)*1.022904</f>
        <v>0</v>
      </c>
      <c r="Y189" s="23">
        <f>('[3]Capex_Projeto_nominal SISTEMAS'!AB183)*1.022904</f>
        <v>0</v>
      </c>
      <c r="Z189" s="23">
        <f>('[3]Capex_Projeto_nominal SISTEMAS'!AC183)*1.022904</f>
        <v>0</v>
      </c>
      <c r="AA189" s="23">
        <f>('[3]Capex_Projeto_nominal SISTEMAS'!AD183)*1.022904</f>
        <v>0</v>
      </c>
      <c r="AB189" s="23">
        <f>('[3]Capex_Projeto_nominal SISTEMAS'!AE183)*1.022904</f>
        <v>0</v>
      </c>
      <c r="AC189" s="62">
        <f>('[3]Capex_Projeto_nominal SISTEMAS'!AF183)*1.022904</f>
        <v>0</v>
      </c>
    </row>
    <row r="190" spans="1:29" s="33" customFormat="1" x14ac:dyDescent="0.3">
      <c r="A190" s="35"/>
      <c r="B190" s="74"/>
      <c r="C190" s="66"/>
      <c r="D190" s="24" t="s">
        <v>86</v>
      </c>
      <c r="E190" s="24" t="s">
        <v>34</v>
      </c>
      <c r="F190" s="24" t="s">
        <v>35</v>
      </c>
      <c r="G190" s="24" t="s">
        <v>138</v>
      </c>
      <c r="H190" s="26">
        <f t="shared" si="21"/>
        <v>0.13491410658625974</v>
      </c>
      <c r="I190" s="26">
        <f t="shared" si="22"/>
        <v>0.18551187866423521</v>
      </c>
      <c r="J190" s="36">
        <f>('[3]Capex_Projeto_nominal SISTEMAS'!M184)*1.022904</f>
        <v>0</v>
      </c>
      <c r="K190" s="36">
        <f>('[3]Capex_Projeto_nominal SISTEMAS'!N184)*1.022904</f>
        <v>0</v>
      </c>
      <c r="L190" s="36">
        <f>('[3]Capex_Projeto_nominal SISTEMAS'!O184)*1.022904</f>
        <v>0.18551187866423521</v>
      </c>
      <c r="M190" s="36">
        <f>('[3]Capex_Projeto_nominal SISTEMAS'!P184)*1.022904</f>
        <v>0</v>
      </c>
      <c r="N190" s="36">
        <f>('[3]Capex_Projeto_nominal SISTEMAS'!Q184)*1.022904</f>
        <v>0</v>
      </c>
      <c r="O190" s="36">
        <f>('[3]Capex_Projeto_nominal SISTEMAS'!R184)*1.022904</f>
        <v>0</v>
      </c>
      <c r="P190" s="36">
        <f>('[3]Capex_Projeto_nominal SISTEMAS'!S184)*1.022904</f>
        <v>0</v>
      </c>
      <c r="Q190" s="36">
        <f>('[3]Capex_Projeto_nominal SISTEMAS'!T184)*1.022904</f>
        <v>0</v>
      </c>
      <c r="R190" s="36">
        <f>('[3]Capex_Projeto_nominal SISTEMAS'!U184)*1.022904</f>
        <v>0</v>
      </c>
      <c r="S190" s="36">
        <f>('[3]Capex_Projeto_nominal SISTEMAS'!V184)*1.022904</f>
        <v>0</v>
      </c>
      <c r="T190" s="36">
        <f>('[3]Capex_Projeto_nominal SISTEMAS'!W184)*1.022904</f>
        <v>0</v>
      </c>
      <c r="U190" s="36">
        <f>('[3]Capex_Projeto_nominal SISTEMAS'!X184)*1.022904</f>
        <v>0</v>
      </c>
      <c r="V190" s="36">
        <f>('[3]Capex_Projeto_nominal SISTEMAS'!Y184)*1.022904</f>
        <v>0</v>
      </c>
      <c r="W190" s="36">
        <f>('[3]Capex_Projeto_nominal SISTEMAS'!Z184)*1.022904</f>
        <v>0</v>
      </c>
      <c r="X190" s="36">
        <f>('[3]Capex_Projeto_nominal SISTEMAS'!AA184)*1.022904</f>
        <v>0</v>
      </c>
      <c r="Y190" s="36">
        <f>('[3]Capex_Projeto_nominal SISTEMAS'!AB184)*1.022904</f>
        <v>0</v>
      </c>
      <c r="Z190" s="36">
        <f>('[3]Capex_Projeto_nominal SISTEMAS'!AC184)*1.022904</f>
        <v>0</v>
      </c>
      <c r="AA190" s="36">
        <f>('[3]Capex_Projeto_nominal SISTEMAS'!AD184)*1.022904</f>
        <v>0</v>
      </c>
      <c r="AB190" s="36">
        <f>('[3]Capex_Projeto_nominal SISTEMAS'!AE184)*1.022904</f>
        <v>0</v>
      </c>
      <c r="AC190" s="63">
        <f>('[3]Capex_Projeto_nominal SISTEMAS'!AF184)*1.022904</f>
        <v>0</v>
      </c>
    </row>
    <row r="191" spans="1:29" s="33" customFormat="1" x14ac:dyDescent="0.3">
      <c r="A191" s="35"/>
      <c r="B191" s="74"/>
      <c r="C191" s="66"/>
      <c r="D191" s="52" t="s">
        <v>86</v>
      </c>
      <c r="E191" s="52" t="s">
        <v>36</v>
      </c>
      <c r="F191" s="52" t="s">
        <v>143</v>
      </c>
      <c r="G191" s="52" t="s">
        <v>128</v>
      </c>
      <c r="H191" s="54">
        <f t="shared" si="21"/>
        <v>8.4872597612755257E-3</v>
      </c>
      <c r="I191" s="54">
        <f t="shared" si="22"/>
        <v>2.299755665676079E-2</v>
      </c>
      <c r="J191" s="23">
        <f>('[3]Capex_Projeto_nominal SISTEMAS'!M185)*1.022904</f>
        <v>0</v>
      </c>
      <c r="K191" s="23">
        <f>('[3]Capex_Projeto_nominal SISTEMAS'!N185)*1.022904</f>
        <v>0</v>
      </c>
      <c r="L191" s="23">
        <f>('[3]Capex_Projeto_nominal SISTEMAS'!O185)*1.022904</f>
        <v>0</v>
      </c>
      <c r="M191" s="23">
        <f>('[3]Capex_Projeto_nominal SISTEMAS'!P185)*1.022904</f>
        <v>0</v>
      </c>
      <c r="N191" s="23">
        <f>('[3]Capex_Projeto_nominal SISTEMAS'!Q185)*1.022904</f>
        <v>9.1990226627043162E-3</v>
      </c>
      <c r="O191" s="23">
        <f>('[3]Capex_Projeto_nominal SISTEMAS'!R185)*1.022904</f>
        <v>0</v>
      </c>
      <c r="P191" s="23">
        <f>('[3]Capex_Projeto_nominal SISTEMAS'!S185)*1.022904</f>
        <v>0</v>
      </c>
      <c r="Q191" s="23">
        <f>('[3]Capex_Projeto_nominal SISTEMAS'!T185)*1.022904</f>
        <v>0</v>
      </c>
      <c r="R191" s="23">
        <f>('[3]Capex_Projeto_nominal SISTEMAS'!U185)*1.022904</f>
        <v>0</v>
      </c>
      <c r="S191" s="23">
        <f>('[3]Capex_Projeto_nominal SISTEMAS'!V185)*1.022904</f>
        <v>4.5995113313521581E-3</v>
      </c>
      <c r="T191" s="23">
        <f>('[3]Capex_Projeto_nominal SISTEMAS'!W185)*1.022904</f>
        <v>0</v>
      </c>
      <c r="U191" s="23">
        <f>('[3]Capex_Projeto_nominal SISTEMAS'!X185)*1.022904</f>
        <v>0</v>
      </c>
      <c r="V191" s="23">
        <f>('[3]Capex_Projeto_nominal SISTEMAS'!Y185)*1.022904</f>
        <v>0</v>
      </c>
      <c r="W191" s="23">
        <f>('[3]Capex_Projeto_nominal SISTEMAS'!Z185)*1.022904</f>
        <v>0</v>
      </c>
      <c r="X191" s="23">
        <f>('[3]Capex_Projeto_nominal SISTEMAS'!AA185)*1.022904</f>
        <v>4.5995113313521581E-3</v>
      </c>
      <c r="Y191" s="23">
        <f>('[3]Capex_Projeto_nominal SISTEMAS'!AB185)*1.022904</f>
        <v>0</v>
      </c>
      <c r="Z191" s="23">
        <f>('[3]Capex_Projeto_nominal SISTEMAS'!AC185)*1.022904</f>
        <v>0</v>
      </c>
      <c r="AA191" s="23">
        <f>('[3]Capex_Projeto_nominal SISTEMAS'!AD185)*1.022904</f>
        <v>0</v>
      </c>
      <c r="AB191" s="23">
        <f>('[3]Capex_Projeto_nominal SISTEMAS'!AE185)*1.022904</f>
        <v>0</v>
      </c>
      <c r="AC191" s="62">
        <f>('[3]Capex_Projeto_nominal SISTEMAS'!AF185)*1.022904</f>
        <v>4.5995113313521581E-3</v>
      </c>
    </row>
    <row r="192" spans="1:29" s="33" customFormat="1" x14ac:dyDescent="0.3">
      <c r="A192" s="35"/>
      <c r="B192" s="74"/>
      <c r="C192" s="66"/>
      <c r="D192" s="24" t="s">
        <v>86</v>
      </c>
      <c r="E192" s="24" t="s">
        <v>36</v>
      </c>
      <c r="F192" s="24" t="s">
        <v>143</v>
      </c>
      <c r="G192" s="24" t="s">
        <v>129</v>
      </c>
      <c r="H192" s="26">
        <f t="shared" si="21"/>
        <v>6.2347676464935352E-2</v>
      </c>
      <c r="I192" s="26">
        <f t="shared" si="22"/>
        <v>0.16894077266986507</v>
      </c>
      <c r="J192" s="36">
        <f>('[3]Capex_Projeto_nominal SISTEMAS'!M186)*1.022904</f>
        <v>0</v>
      </c>
      <c r="K192" s="36">
        <f>('[3]Capex_Projeto_nominal SISTEMAS'!N186)*1.022904</f>
        <v>0</v>
      </c>
      <c r="L192" s="36">
        <f>('[3]Capex_Projeto_nominal SISTEMAS'!O186)*1.022904</f>
        <v>0</v>
      </c>
      <c r="M192" s="36">
        <f>('[3]Capex_Projeto_nominal SISTEMAS'!P186)*1.022904</f>
        <v>0</v>
      </c>
      <c r="N192" s="36">
        <f>('[3]Capex_Projeto_nominal SISTEMAS'!Q186)*1.022904</f>
        <v>6.7576309067946025E-2</v>
      </c>
      <c r="O192" s="36">
        <f>('[3]Capex_Projeto_nominal SISTEMAS'!R186)*1.022904</f>
        <v>0</v>
      </c>
      <c r="P192" s="36">
        <f>('[3]Capex_Projeto_nominal SISTEMAS'!S186)*1.022904</f>
        <v>0</v>
      </c>
      <c r="Q192" s="36">
        <f>('[3]Capex_Projeto_nominal SISTEMAS'!T186)*1.022904</f>
        <v>0</v>
      </c>
      <c r="R192" s="36">
        <f>('[3]Capex_Projeto_nominal SISTEMAS'!U186)*1.022904</f>
        <v>0</v>
      </c>
      <c r="S192" s="36">
        <f>('[3]Capex_Projeto_nominal SISTEMAS'!V186)*1.022904</f>
        <v>3.3788154533973012E-2</v>
      </c>
      <c r="T192" s="36">
        <f>('[3]Capex_Projeto_nominal SISTEMAS'!W186)*1.022904</f>
        <v>0</v>
      </c>
      <c r="U192" s="36">
        <f>('[3]Capex_Projeto_nominal SISTEMAS'!X186)*1.022904</f>
        <v>0</v>
      </c>
      <c r="V192" s="36">
        <f>('[3]Capex_Projeto_nominal SISTEMAS'!Y186)*1.022904</f>
        <v>0</v>
      </c>
      <c r="W192" s="36">
        <f>('[3]Capex_Projeto_nominal SISTEMAS'!Z186)*1.022904</f>
        <v>0</v>
      </c>
      <c r="X192" s="36">
        <f>('[3]Capex_Projeto_nominal SISTEMAS'!AA186)*1.022904</f>
        <v>3.3788154533973012E-2</v>
      </c>
      <c r="Y192" s="36">
        <f>('[3]Capex_Projeto_nominal SISTEMAS'!AB186)*1.022904</f>
        <v>0</v>
      </c>
      <c r="Z192" s="36">
        <f>('[3]Capex_Projeto_nominal SISTEMAS'!AC186)*1.022904</f>
        <v>0</v>
      </c>
      <c r="AA192" s="36">
        <f>('[3]Capex_Projeto_nominal SISTEMAS'!AD186)*1.022904</f>
        <v>0</v>
      </c>
      <c r="AB192" s="36">
        <f>('[3]Capex_Projeto_nominal SISTEMAS'!AE186)*1.022904</f>
        <v>0</v>
      </c>
      <c r="AC192" s="63">
        <f>('[3]Capex_Projeto_nominal SISTEMAS'!AF186)*1.022904</f>
        <v>3.3788154533973012E-2</v>
      </c>
    </row>
    <row r="193" spans="1:29" s="33" customFormat="1" x14ac:dyDescent="0.3">
      <c r="A193" s="35"/>
      <c r="B193" s="74"/>
      <c r="C193" s="66"/>
      <c r="D193" s="52" t="s">
        <v>86</v>
      </c>
      <c r="E193" s="52" t="s">
        <v>36</v>
      </c>
      <c r="F193" s="52" t="s">
        <v>143</v>
      </c>
      <c r="G193" s="52" t="s">
        <v>130</v>
      </c>
      <c r="H193" s="54">
        <f t="shared" si="21"/>
        <v>2.7448563394196135E-3</v>
      </c>
      <c r="I193" s="54">
        <f t="shared" si="22"/>
        <v>7.4376171998987717E-3</v>
      </c>
      <c r="J193" s="23">
        <f>('[3]Capex_Projeto_nominal SISTEMAS'!M187)*1.022904</f>
        <v>0</v>
      </c>
      <c r="K193" s="23">
        <f>('[3]Capex_Projeto_nominal SISTEMAS'!N187)*1.022904</f>
        <v>0</v>
      </c>
      <c r="L193" s="23">
        <f>('[3]Capex_Projeto_nominal SISTEMAS'!O187)*1.022904</f>
        <v>0</v>
      </c>
      <c r="M193" s="23">
        <f>('[3]Capex_Projeto_nominal SISTEMAS'!P187)*1.022904</f>
        <v>0</v>
      </c>
      <c r="N193" s="23">
        <f>('[3]Capex_Projeto_nominal SISTEMAS'!Q187)*1.022904</f>
        <v>2.9750468799595088E-3</v>
      </c>
      <c r="O193" s="23">
        <f>('[3]Capex_Projeto_nominal SISTEMAS'!R187)*1.022904</f>
        <v>0</v>
      </c>
      <c r="P193" s="23">
        <f>('[3]Capex_Projeto_nominal SISTEMAS'!S187)*1.022904</f>
        <v>0</v>
      </c>
      <c r="Q193" s="23">
        <f>('[3]Capex_Projeto_nominal SISTEMAS'!T187)*1.022904</f>
        <v>0</v>
      </c>
      <c r="R193" s="23">
        <f>('[3]Capex_Projeto_nominal SISTEMAS'!U187)*1.022904</f>
        <v>0</v>
      </c>
      <c r="S193" s="23">
        <f>('[3]Capex_Projeto_nominal SISTEMAS'!V187)*1.022904</f>
        <v>1.4875234399797544E-3</v>
      </c>
      <c r="T193" s="23">
        <f>('[3]Capex_Projeto_nominal SISTEMAS'!W187)*1.022904</f>
        <v>0</v>
      </c>
      <c r="U193" s="23">
        <f>('[3]Capex_Projeto_nominal SISTEMAS'!X187)*1.022904</f>
        <v>0</v>
      </c>
      <c r="V193" s="23">
        <f>('[3]Capex_Projeto_nominal SISTEMAS'!Y187)*1.022904</f>
        <v>0</v>
      </c>
      <c r="W193" s="23">
        <f>('[3]Capex_Projeto_nominal SISTEMAS'!Z187)*1.022904</f>
        <v>0</v>
      </c>
      <c r="X193" s="23">
        <f>('[3]Capex_Projeto_nominal SISTEMAS'!AA187)*1.022904</f>
        <v>1.4875234399797544E-3</v>
      </c>
      <c r="Y193" s="23">
        <f>('[3]Capex_Projeto_nominal SISTEMAS'!AB187)*1.022904</f>
        <v>0</v>
      </c>
      <c r="Z193" s="23">
        <f>('[3]Capex_Projeto_nominal SISTEMAS'!AC187)*1.022904</f>
        <v>0</v>
      </c>
      <c r="AA193" s="23">
        <f>('[3]Capex_Projeto_nominal SISTEMAS'!AD187)*1.022904</f>
        <v>0</v>
      </c>
      <c r="AB193" s="23">
        <f>('[3]Capex_Projeto_nominal SISTEMAS'!AE187)*1.022904</f>
        <v>0</v>
      </c>
      <c r="AC193" s="62">
        <f>('[3]Capex_Projeto_nominal SISTEMAS'!AF187)*1.022904</f>
        <v>1.4875234399797544E-3</v>
      </c>
    </row>
    <row r="194" spans="1:29" s="33" customFormat="1" x14ac:dyDescent="0.3">
      <c r="A194" s="35"/>
      <c r="B194" s="74"/>
      <c r="C194" s="66"/>
      <c r="D194" s="24" t="s">
        <v>86</v>
      </c>
      <c r="E194" s="24" t="s">
        <v>36</v>
      </c>
      <c r="F194" s="24" t="s">
        <v>143</v>
      </c>
      <c r="G194" s="24" t="s">
        <v>131</v>
      </c>
      <c r="H194" s="26">
        <f t="shared" si="21"/>
        <v>1.2730889641913285E-2</v>
      </c>
      <c r="I194" s="26">
        <f t="shared" si="22"/>
        <v>3.449633498514118E-2</v>
      </c>
      <c r="J194" s="36">
        <f>('[3]Capex_Projeto_nominal SISTEMAS'!M188)*1.022904</f>
        <v>0</v>
      </c>
      <c r="K194" s="36">
        <f>('[3]Capex_Projeto_nominal SISTEMAS'!N188)*1.022904</f>
        <v>0</v>
      </c>
      <c r="L194" s="36">
        <f>('[3]Capex_Projeto_nominal SISTEMAS'!O188)*1.022904</f>
        <v>0</v>
      </c>
      <c r="M194" s="36">
        <f>('[3]Capex_Projeto_nominal SISTEMAS'!P188)*1.022904</f>
        <v>0</v>
      </c>
      <c r="N194" s="36">
        <f>('[3]Capex_Projeto_nominal SISTEMAS'!Q188)*1.022904</f>
        <v>1.3798533994056471E-2</v>
      </c>
      <c r="O194" s="36">
        <f>('[3]Capex_Projeto_nominal SISTEMAS'!R188)*1.022904</f>
        <v>0</v>
      </c>
      <c r="P194" s="36">
        <f>('[3]Capex_Projeto_nominal SISTEMAS'!S188)*1.022904</f>
        <v>0</v>
      </c>
      <c r="Q194" s="36">
        <f>('[3]Capex_Projeto_nominal SISTEMAS'!T188)*1.022904</f>
        <v>0</v>
      </c>
      <c r="R194" s="36">
        <f>('[3]Capex_Projeto_nominal SISTEMAS'!U188)*1.022904</f>
        <v>0</v>
      </c>
      <c r="S194" s="36">
        <f>('[3]Capex_Projeto_nominal SISTEMAS'!V188)*1.022904</f>
        <v>6.8992669970282354E-3</v>
      </c>
      <c r="T194" s="36">
        <f>('[3]Capex_Projeto_nominal SISTEMAS'!W188)*1.022904</f>
        <v>0</v>
      </c>
      <c r="U194" s="36">
        <f>('[3]Capex_Projeto_nominal SISTEMAS'!X188)*1.022904</f>
        <v>0</v>
      </c>
      <c r="V194" s="36">
        <f>('[3]Capex_Projeto_nominal SISTEMAS'!Y188)*1.022904</f>
        <v>0</v>
      </c>
      <c r="W194" s="36">
        <f>('[3]Capex_Projeto_nominal SISTEMAS'!Z188)*1.022904</f>
        <v>0</v>
      </c>
      <c r="X194" s="36">
        <f>('[3]Capex_Projeto_nominal SISTEMAS'!AA188)*1.022904</f>
        <v>6.8992669970282354E-3</v>
      </c>
      <c r="Y194" s="36">
        <f>('[3]Capex_Projeto_nominal SISTEMAS'!AB188)*1.022904</f>
        <v>0</v>
      </c>
      <c r="Z194" s="36">
        <f>('[3]Capex_Projeto_nominal SISTEMAS'!AC188)*1.022904</f>
        <v>0</v>
      </c>
      <c r="AA194" s="36">
        <f>('[3]Capex_Projeto_nominal SISTEMAS'!AD188)*1.022904</f>
        <v>0</v>
      </c>
      <c r="AB194" s="36">
        <f>('[3]Capex_Projeto_nominal SISTEMAS'!AE188)*1.022904</f>
        <v>0</v>
      </c>
      <c r="AC194" s="63">
        <f>('[3]Capex_Projeto_nominal SISTEMAS'!AF188)*1.022904</f>
        <v>6.8992669970282354E-3</v>
      </c>
    </row>
    <row r="195" spans="1:29" s="33" customFormat="1" x14ac:dyDescent="0.3">
      <c r="A195" s="35"/>
      <c r="B195" s="74"/>
      <c r="C195" s="66"/>
      <c r="D195" s="52" t="s">
        <v>86</v>
      </c>
      <c r="E195" s="52" t="s">
        <v>36</v>
      </c>
      <c r="F195" s="52" t="s">
        <v>143</v>
      </c>
      <c r="G195" s="52" t="s">
        <v>132</v>
      </c>
      <c r="H195" s="54">
        <f t="shared" si="21"/>
        <v>5.0530725341250554E-3</v>
      </c>
      <c r="I195" s="54">
        <f t="shared" si="22"/>
        <v>1.3692089692421311E-2</v>
      </c>
      <c r="J195" s="23">
        <f>('[3]Capex_Projeto_nominal SISTEMAS'!M189)*1.022904</f>
        <v>0</v>
      </c>
      <c r="K195" s="23">
        <f>('[3]Capex_Projeto_nominal SISTEMAS'!N189)*1.022904</f>
        <v>0</v>
      </c>
      <c r="L195" s="23">
        <f>('[3]Capex_Projeto_nominal SISTEMAS'!O189)*1.022904</f>
        <v>0</v>
      </c>
      <c r="M195" s="23">
        <f>('[3]Capex_Projeto_nominal SISTEMAS'!P189)*1.022904</f>
        <v>0</v>
      </c>
      <c r="N195" s="23">
        <f>('[3]Capex_Projeto_nominal SISTEMAS'!Q189)*1.022904</f>
        <v>5.4768358769685241E-3</v>
      </c>
      <c r="O195" s="23">
        <f>('[3]Capex_Projeto_nominal SISTEMAS'!R189)*1.022904</f>
        <v>0</v>
      </c>
      <c r="P195" s="23">
        <f>('[3]Capex_Projeto_nominal SISTEMAS'!S189)*1.022904</f>
        <v>0</v>
      </c>
      <c r="Q195" s="23">
        <f>('[3]Capex_Projeto_nominal SISTEMAS'!T189)*1.022904</f>
        <v>0</v>
      </c>
      <c r="R195" s="23">
        <f>('[3]Capex_Projeto_nominal SISTEMAS'!U189)*1.022904</f>
        <v>0</v>
      </c>
      <c r="S195" s="23">
        <f>('[3]Capex_Projeto_nominal SISTEMAS'!V189)*1.022904</f>
        <v>2.738417938484262E-3</v>
      </c>
      <c r="T195" s="23">
        <f>('[3]Capex_Projeto_nominal SISTEMAS'!W189)*1.022904</f>
        <v>0</v>
      </c>
      <c r="U195" s="23">
        <f>('[3]Capex_Projeto_nominal SISTEMAS'!X189)*1.022904</f>
        <v>0</v>
      </c>
      <c r="V195" s="23">
        <f>('[3]Capex_Projeto_nominal SISTEMAS'!Y189)*1.022904</f>
        <v>0</v>
      </c>
      <c r="W195" s="23">
        <f>('[3]Capex_Projeto_nominal SISTEMAS'!Z189)*1.022904</f>
        <v>0</v>
      </c>
      <c r="X195" s="23">
        <f>('[3]Capex_Projeto_nominal SISTEMAS'!AA189)*1.022904</f>
        <v>2.738417938484262E-3</v>
      </c>
      <c r="Y195" s="23">
        <f>('[3]Capex_Projeto_nominal SISTEMAS'!AB189)*1.022904</f>
        <v>0</v>
      </c>
      <c r="Z195" s="23">
        <f>('[3]Capex_Projeto_nominal SISTEMAS'!AC189)*1.022904</f>
        <v>0</v>
      </c>
      <c r="AA195" s="23">
        <f>('[3]Capex_Projeto_nominal SISTEMAS'!AD189)*1.022904</f>
        <v>0</v>
      </c>
      <c r="AB195" s="23">
        <f>('[3]Capex_Projeto_nominal SISTEMAS'!AE189)*1.022904</f>
        <v>0</v>
      </c>
      <c r="AC195" s="62">
        <f>('[3]Capex_Projeto_nominal SISTEMAS'!AF189)*1.022904</f>
        <v>2.738417938484262E-3</v>
      </c>
    </row>
    <row r="196" spans="1:29" s="33" customFormat="1" x14ac:dyDescent="0.3">
      <c r="A196" s="35"/>
      <c r="B196" s="74"/>
      <c r="C196" s="66"/>
      <c r="D196" s="24" t="s">
        <v>86</v>
      </c>
      <c r="E196" s="24" t="s">
        <v>36</v>
      </c>
      <c r="F196" s="24" t="s">
        <v>143</v>
      </c>
      <c r="G196" s="24" t="s">
        <v>133</v>
      </c>
      <c r="H196" s="26">
        <f t="shared" si="21"/>
        <v>4.1172845091294215E-3</v>
      </c>
      <c r="I196" s="26">
        <f t="shared" si="22"/>
        <v>1.1156425799848158E-2</v>
      </c>
      <c r="J196" s="36">
        <f>('[3]Capex_Projeto_nominal SISTEMAS'!M190)*1.022904</f>
        <v>0</v>
      </c>
      <c r="K196" s="36">
        <f>('[3]Capex_Projeto_nominal SISTEMAS'!N190)*1.022904</f>
        <v>0</v>
      </c>
      <c r="L196" s="36">
        <f>('[3]Capex_Projeto_nominal SISTEMAS'!O190)*1.022904</f>
        <v>0</v>
      </c>
      <c r="M196" s="36">
        <f>('[3]Capex_Projeto_nominal SISTEMAS'!P190)*1.022904</f>
        <v>0</v>
      </c>
      <c r="N196" s="36">
        <f>('[3]Capex_Projeto_nominal SISTEMAS'!Q190)*1.022904</f>
        <v>4.4625703199392634E-3</v>
      </c>
      <c r="O196" s="36">
        <f>('[3]Capex_Projeto_nominal SISTEMAS'!R190)*1.022904</f>
        <v>0</v>
      </c>
      <c r="P196" s="36">
        <f>('[3]Capex_Projeto_nominal SISTEMAS'!S190)*1.022904</f>
        <v>0</v>
      </c>
      <c r="Q196" s="36">
        <f>('[3]Capex_Projeto_nominal SISTEMAS'!T190)*1.022904</f>
        <v>0</v>
      </c>
      <c r="R196" s="36">
        <f>('[3]Capex_Projeto_nominal SISTEMAS'!U190)*1.022904</f>
        <v>0</v>
      </c>
      <c r="S196" s="36">
        <f>('[3]Capex_Projeto_nominal SISTEMAS'!V190)*1.022904</f>
        <v>2.2312851599696317E-3</v>
      </c>
      <c r="T196" s="36">
        <f>('[3]Capex_Projeto_nominal SISTEMAS'!W190)*1.022904</f>
        <v>0</v>
      </c>
      <c r="U196" s="36">
        <f>('[3]Capex_Projeto_nominal SISTEMAS'!X190)*1.022904</f>
        <v>0</v>
      </c>
      <c r="V196" s="36">
        <f>('[3]Capex_Projeto_nominal SISTEMAS'!Y190)*1.022904</f>
        <v>0</v>
      </c>
      <c r="W196" s="36">
        <f>('[3]Capex_Projeto_nominal SISTEMAS'!Z190)*1.022904</f>
        <v>0</v>
      </c>
      <c r="X196" s="36">
        <f>('[3]Capex_Projeto_nominal SISTEMAS'!AA190)*1.022904</f>
        <v>2.2312851599696317E-3</v>
      </c>
      <c r="Y196" s="36">
        <f>('[3]Capex_Projeto_nominal SISTEMAS'!AB190)*1.022904</f>
        <v>0</v>
      </c>
      <c r="Z196" s="36">
        <f>('[3]Capex_Projeto_nominal SISTEMAS'!AC190)*1.022904</f>
        <v>0</v>
      </c>
      <c r="AA196" s="36">
        <f>('[3]Capex_Projeto_nominal SISTEMAS'!AD190)*1.022904</f>
        <v>0</v>
      </c>
      <c r="AB196" s="36">
        <f>('[3]Capex_Projeto_nominal SISTEMAS'!AE190)*1.022904</f>
        <v>0</v>
      </c>
      <c r="AC196" s="63">
        <f>('[3]Capex_Projeto_nominal SISTEMAS'!AF190)*1.022904</f>
        <v>2.2312851599696317E-3</v>
      </c>
    </row>
    <row r="197" spans="1:29" s="33" customFormat="1" x14ac:dyDescent="0.3">
      <c r="A197" s="35"/>
      <c r="B197" s="74"/>
      <c r="C197" s="66"/>
      <c r="D197" s="52" t="s">
        <v>86</v>
      </c>
      <c r="E197" s="52" t="s">
        <v>36</v>
      </c>
      <c r="F197" s="52" t="s">
        <v>143</v>
      </c>
      <c r="G197" s="52" t="s">
        <v>122</v>
      </c>
      <c r="H197" s="54">
        <f t="shared" si="21"/>
        <v>3.5320371960485581E-3</v>
      </c>
      <c r="I197" s="54">
        <f t="shared" si="22"/>
        <v>7.8206758719289136E-3</v>
      </c>
      <c r="J197" s="23">
        <f>('[3]Capex_Projeto_nominal SISTEMAS'!M193)*1.022904</f>
        <v>0</v>
      </c>
      <c r="K197" s="23">
        <f>('[3]Capex_Projeto_nominal SISTEMAS'!N193)*1.022904</f>
        <v>0</v>
      </c>
      <c r="L197" s="23">
        <f>('[3]Capex_Projeto_nominal SISTEMAS'!O193)*1.022904</f>
        <v>0</v>
      </c>
      <c r="M197" s="23">
        <f>('[3]Capex_Projeto_nominal SISTEMAS'!P193)*1.022904</f>
        <v>0</v>
      </c>
      <c r="N197" s="23">
        <f>('[3]Capex_Projeto_nominal SISTEMAS'!Q193)*1.022904</f>
        <v>5.0455973367283307E-3</v>
      </c>
      <c r="O197" s="23">
        <f>('[3]Capex_Projeto_nominal SISTEMAS'!R193)*1.022904</f>
        <v>0</v>
      </c>
      <c r="P197" s="23">
        <f>('[3]Capex_Projeto_nominal SISTEMAS'!S193)*1.022904</f>
        <v>0</v>
      </c>
      <c r="Q197" s="23">
        <f>('[3]Capex_Projeto_nominal SISTEMAS'!T193)*1.022904</f>
        <v>0</v>
      </c>
      <c r="R197" s="23">
        <f>('[3]Capex_Projeto_nominal SISTEMAS'!U193)*1.022904</f>
        <v>0</v>
      </c>
      <c r="S197" s="23">
        <f>('[3]Capex_Projeto_nominal SISTEMAS'!V193)*1.022904</f>
        <v>0</v>
      </c>
      <c r="T197" s="23">
        <f>('[3]Capex_Projeto_nominal SISTEMAS'!W193)*1.022904</f>
        <v>0</v>
      </c>
      <c r="U197" s="23">
        <f>('[3]Capex_Projeto_nominal SISTEMAS'!X193)*1.022904</f>
        <v>0</v>
      </c>
      <c r="V197" s="23">
        <f>('[3]Capex_Projeto_nominal SISTEMAS'!Y193)*1.022904</f>
        <v>0</v>
      </c>
      <c r="W197" s="23">
        <f>('[3]Capex_Projeto_nominal SISTEMAS'!Z193)*1.022904</f>
        <v>0</v>
      </c>
      <c r="X197" s="23">
        <f>('[3]Capex_Projeto_nominal SISTEMAS'!AA193)*1.022904</f>
        <v>2.775078535200582E-3</v>
      </c>
      <c r="Y197" s="23">
        <f>('[3]Capex_Projeto_nominal SISTEMAS'!AB193)*1.022904</f>
        <v>0</v>
      </c>
      <c r="Z197" s="23">
        <f>('[3]Capex_Projeto_nominal SISTEMAS'!AC193)*1.022904</f>
        <v>0</v>
      </c>
      <c r="AA197" s="23">
        <f>('[3]Capex_Projeto_nominal SISTEMAS'!AD193)*1.022904</f>
        <v>0</v>
      </c>
      <c r="AB197" s="23">
        <f>('[3]Capex_Projeto_nominal SISTEMAS'!AE193)*1.022904</f>
        <v>0</v>
      </c>
      <c r="AC197" s="62">
        <f>('[3]Capex_Projeto_nominal SISTEMAS'!AF193)*1.022904</f>
        <v>0</v>
      </c>
    </row>
    <row r="198" spans="1:29" s="33" customFormat="1" x14ac:dyDescent="0.3">
      <c r="A198" s="35"/>
      <c r="B198" s="74"/>
      <c r="C198" s="66"/>
      <c r="D198" s="24" t="s">
        <v>86</v>
      </c>
      <c r="E198" s="24" t="s">
        <v>36</v>
      </c>
      <c r="F198" s="24" t="s">
        <v>143</v>
      </c>
      <c r="G198" s="24" t="s">
        <v>123</v>
      </c>
      <c r="H198" s="26">
        <f t="shared" si="21"/>
        <v>0.6711534711572098</v>
      </c>
      <c r="I198" s="26">
        <f t="shared" si="22"/>
        <v>1.5120423829859428</v>
      </c>
      <c r="J198" s="36">
        <f>('[3]Capex_Projeto_nominal SISTEMAS'!M194)*1.022904</f>
        <v>0</v>
      </c>
      <c r="K198" s="36">
        <f>('[3]Capex_Projeto_nominal SISTEMAS'!N194)*1.022904</f>
        <v>0</v>
      </c>
      <c r="L198" s="36">
        <f>('[3]Capex_Projeto_nominal SISTEMAS'!O194)*1.022904</f>
        <v>0</v>
      </c>
      <c r="M198" s="36">
        <f>('[3]Capex_Projeto_nominal SISTEMAS'!P194)*1.022904</f>
        <v>0</v>
      </c>
      <c r="N198" s="36">
        <f>('[3]Capex_Projeto_nominal SISTEMAS'!Q194)*1.022904</f>
        <v>0.94502648936621425</v>
      </c>
      <c r="O198" s="36">
        <f>('[3]Capex_Projeto_nominal SISTEMAS'!R194)*1.022904</f>
        <v>0</v>
      </c>
      <c r="P198" s="36">
        <f>('[3]Capex_Projeto_nominal SISTEMAS'!S194)*1.022904</f>
        <v>0</v>
      </c>
      <c r="Q198" s="36">
        <f>('[3]Capex_Projeto_nominal SISTEMAS'!T194)*1.022904</f>
        <v>0</v>
      </c>
      <c r="R198" s="36">
        <f>('[3]Capex_Projeto_nominal SISTEMAS'!U194)*1.022904</f>
        <v>0</v>
      </c>
      <c r="S198" s="36">
        <f>('[3]Capex_Projeto_nominal SISTEMAS'!V194)*1.022904</f>
        <v>0</v>
      </c>
      <c r="T198" s="36">
        <f>('[3]Capex_Projeto_nominal SISTEMAS'!W194)*1.022904</f>
        <v>0</v>
      </c>
      <c r="U198" s="36">
        <f>('[3]Capex_Projeto_nominal SISTEMAS'!X194)*1.022904</f>
        <v>0</v>
      </c>
      <c r="V198" s="36">
        <f>('[3]Capex_Projeto_nominal SISTEMAS'!Y194)*1.022904</f>
        <v>0</v>
      </c>
      <c r="W198" s="36">
        <f>('[3]Capex_Projeto_nominal SISTEMAS'!Z194)*1.022904</f>
        <v>0</v>
      </c>
      <c r="X198" s="36">
        <f>('[3]Capex_Projeto_nominal SISTEMAS'!AA194)*1.022904</f>
        <v>0.56701589361972859</v>
      </c>
      <c r="Y198" s="36">
        <f>('[3]Capex_Projeto_nominal SISTEMAS'!AB194)*1.022904</f>
        <v>0</v>
      </c>
      <c r="Z198" s="36">
        <f>('[3]Capex_Projeto_nominal SISTEMAS'!AC194)*1.022904</f>
        <v>0</v>
      </c>
      <c r="AA198" s="36">
        <f>('[3]Capex_Projeto_nominal SISTEMAS'!AD194)*1.022904</f>
        <v>0</v>
      </c>
      <c r="AB198" s="36">
        <f>('[3]Capex_Projeto_nominal SISTEMAS'!AE194)*1.022904</f>
        <v>0</v>
      </c>
      <c r="AC198" s="63">
        <f>('[3]Capex_Projeto_nominal SISTEMAS'!AF194)*1.022904</f>
        <v>0</v>
      </c>
    </row>
    <row r="199" spans="1:29" s="33" customFormat="1" x14ac:dyDescent="0.3">
      <c r="A199" s="35"/>
      <c r="B199" s="74"/>
      <c r="C199" s="66"/>
      <c r="D199" s="52" t="s">
        <v>86</v>
      </c>
      <c r="E199" s="52" t="s">
        <v>36</v>
      </c>
      <c r="F199" s="52" t="s">
        <v>143</v>
      </c>
      <c r="G199" s="52" t="s">
        <v>124</v>
      </c>
      <c r="H199" s="54">
        <f t="shared" si="21"/>
        <v>1.4132683129031547</v>
      </c>
      <c r="I199" s="54">
        <f t="shared" si="22"/>
        <v>3.1292743484266046</v>
      </c>
      <c r="J199" s="23">
        <f>('[3]Capex_Projeto_nominal SISTEMAS'!M195)*1.022904</f>
        <v>0</v>
      </c>
      <c r="K199" s="23">
        <f>('[3]Capex_Projeto_nominal SISTEMAS'!N195)*1.022904</f>
        <v>0</v>
      </c>
      <c r="L199" s="23">
        <f>('[3]Capex_Projeto_nominal SISTEMAS'!O195)*1.022904</f>
        <v>0</v>
      </c>
      <c r="M199" s="23">
        <f>('[3]Capex_Projeto_nominal SISTEMAS'!P195)*1.022904</f>
        <v>0</v>
      </c>
      <c r="N199" s="23">
        <f>('[3]Capex_Projeto_nominal SISTEMAS'!Q195)*1.022904</f>
        <v>2.0188866764042612</v>
      </c>
      <c r="O199" s="23">
        <f>('[3]Capex_Projeto_nominal SISTEMAS'!R195)*1.022904</f>
        <v>0</v>
      </c>
      <c r="P199" s="23">
        <f>('[3]Capex_Projeto_nominal SISTEMAS'!S195)*1.022904</f>
        <v>0</v>
      </c>
      <c r="Q199" s="23">
        <f>('[3]Capex_Projeto_nominal SISTEMAS'!T195)*1.022904</f>
        <v>0</v>
      </c>
      <c r="R199" s="23">
        <f>('[3]Capex_Projeto_nominal SISTEMAS'!U195)*1.022904</f>
        <v>0</v>
      </c>
      <c r="S199" s="23">
        <f>('[3]Capex_Projeto_nominal SISTEMAS'!V195)*1.022904</f>
        <v>0</v>
      </c>
      <c r="T199" s="23">
        <f>('[3]Capex_Projeto_nominal SISTEMAS'!W195)*1.022904</f>
        <v>0</v>
      </c>
      <c r="U199" s="23">
        <f>('[3]Capex_Projeto_nominal SISTEMAS'!X195)*1.022904</f>
        <v>0</v>
      </c>
      <c r="V199" s="23">
        <f>('[3]Capex_Projeto_nominal SISTEMAS'!Y195)*1.022904</f>
        <v>0</v>
      </c>
      <c r="W199" s="23">
        <f>('[3]Capex_Projeto_nominal SISTEMAS'!Z195)*1.022904</f>
        <v>0</v>
      </c>
      <c r="X199" s="23">
        <f>('[3]Capex_Projeto_nominal SISTEMAS'!AA195)*1.022904</f>
        <v>1.1103876720223436</v>
      </c>
      <c r="Y199" s="23">
        <f>('[3]Capex_Projeto_nominal SISTEMAS'!AB195)*1.022904</f>
        <v>0</v>
      </c>
      <c r="Z199" s="23">
        <f>('[3]Capex_Projeto_nominal SISTEMAS'!AC195)*1.022904</f>
        <v>0</v>
      </c>
      <c r="AA199" s="23">
        <f>('[3]Capex_Projeto_nominal SISTEMAS'!AD195)*1.022904</f>
        <v>0</v>
      </c>
      <c r="AB199" s="23">
        <f>('[3]Capex_Projeto_nominal SISTEMAS'!AE195)*1.022904</f>
        <v>0</v>
      </c>
      <c r="AC199" s="62">
        <f>('[3]Capex_Projeto_nominal SISTEMAS'!AF195)*1.022904</f>
        <v>0</v>
      </c>
    </row>
    <row r="200" spans="1:29" s="33" customFormat="1" x14ac:dyDescent="0.3">
      <c r="A200" s="35"/>
      <c r="B200" s="74"/>
      <c r="C200" s="66"/>
      <c r="D200" s="24" t="s">
        <v>86</v>
      </c>
      <c r="E200" s="24" t="s">
        <v>36</v>
      </c>
      <c r="F200" s="24" t="s">
        <v>143</v>
      </c>
      <c r="G200" s="24" t="s">
        <v>135</v>
      </c>
      <c r="H200" s="26">
        <f t="shared" si="21"/>
        <v>0.29881003391638122</v>
      </c>
      <c r="I200" s="26">
        <f t="shared" si="22"/>
        <v>0.52543750292623648</v>
      </c>
      <c r="J200" s="36">
        <f>('[3]Capex_Projeto_nominal SISTEMAS'!M197)*1.022904</f>
        <v>0</v>
      </c>
      <c r="K200" s="36">
        <f>('[3]Capex_Projeto_nominal SISTEMAS'!N197)*1.022904</f>
        <v>0</v>
      </c>
      <c r="L200" s="36">
        <f>('[3]Capex_Projeto_nominal SISTEMAS'!O197)*1.022904</f>
        <v>0.350291668617491</v>
      </c>
      <c r="M200" s="36">
        <f>('[3]Capex_Projeto_nominal SISTEMAS'!P197)*1.022904</f>
        <v>0</v>
      </c>
      <c r="N200" s="36">
        <f>('[3]Capex_Projeto_nominal SISTEMAS'!Q197)*1.022904</f>
        <v>0</v>
      </c>
      <c r="O200" s="36">
        <f>('[3]Capex_Projeto_nominal SISTEMAS'!R197)*1.022904</f>
        <v>0</v>
      </c>
      <c r="P200" s="36">
        <f>('[3]Capex_Projeto_nominal SISTEMAS'!S197)*1.022904</f>
        <v>0</v>
      </c>
      <c r="Q200" s="36">
        <f>('[3]Capex_Projeto_nominal SISTEMAS'!T197)*1.022904</f>
        <v>0</v>
      </c>
      <c r="R200" s="36">
        <f>('[3]Capex_Projeto_nominal SISTEMAS'!U197)*1.022904</f>
        <v>0</v>
      </c>
      <c r="S200" s="36">
        <f>('[3]Capex_Projeto_nominal SISTEMAS'!V197)*1.022904</f>
        <v>0</v>
      </c>
      <c r="T200" s="36">
        <f>('[3]Capex_Projeto_nominal SISTEMAS'!W197)*1.022904</f>
        <v>0</v>
      </c>
      <c r="U200" s="36">
        <f>('[3]Capex_Projeto_nominal SISTEMAS'!X197)*1.022904</f>
        <v>0</v>
      </c>
      <c r="V200" s="36">
        <f>('[3]Capex_Projeto_nominal SISTEMAS'!Y197)*1.022904</f>
        <v>0.1751458343087455</v>
      </c>
      <c r="W200" s="36">
        <f>('[3]Capex_Projeto_nominal SISTEMAS'!Z197)*1.022904</f>
        <v>0</v>
      </c>
      <c r="X200" s="36">
        <f>('[3]Capex_Projeto_nominal SISTEMAS'!AA197)*1.022904</f>
        <v>0</v>
      </c>
      <c r="Y200" s="36">
        <f>('[3]Capex_Projeto_nominal SISTEMAS'!AB197)*1.022904</f>
        <v>0</v>
      </c>
      <c r="Z200" s="36">
        <f>('[3]Capex_Projeto_nominal SISTEMAS'!AC197)*1.022904</f>
        <v>0</v>
      </c>
      <c r="AA200" s="36">
        <f>('[3]Capex_Projeto_nominal SISTEMAS'!AD197)*1.022904</f>
        <v>0</v>
      </c>
      <c r="AB200" s="36">
        <f>('[3]Capex_Projeto_nominal SISTEMAS'!AE197)*1.022904</f>
        <v>0</v>
      </c>
      <c r="AC200" s="63">
        <f>('[3]Capex_Projeto_nominal SISTEMAS'!AF197)*1.022904</f>
        <v>0</v>
      </c>
    </row>
    <row r="201" spans="1:29" s="33" customFormat="1" x14ac:dyDescent="0.3">
      <c r="A201" s="35"/>
      <c r="B201" s="74"/>
      <c r="C201" s="66"/>
      <c r="D201" s="52" t="s">
        <v>86</v>
      </c>
      <c r="E201" s="52" t="s">
        <v>36</v>
      </c>
      <c r="F201" s="52" t="s">
        <v>143</v>
      </c>
      <c r="G201" s="52" t="s">
        <v>136</v>
      </c>
      <c r="H201" s="54">
        <f t="shared" si="21"/>
        <v>0.12962274338990837</v>
      </c>
      <c r="I201" s="54">
        <f t="shared" si="22"/>
        <v>0.17823605886979199</v>
      </c>
      <c r="J201" s="23">
        <f>('[3]Capex_Projeto_nominal SISTEMAS'!M198)*1.022904</f>
        <v>0</v>
      </c>
      <c r="K201" s="23">
        <f>('[3]Capex_Projeto_nominal SISTEMAS'!N198)*1.022904</f>
        <v>0</v>
      </c>
      <c r="L201" s="23">
        <f>('[3]Capex_Projeto_nominal SISTEMAS'!O198)*1.022904</f>
        <v>0.17823605886979199</v>
      </c>
      <c r="M201" s="23">
        <f>('[3]Capex_Projeto_nominal SISTEMAS'!P198)*1.022904</f>
        <v>0</v>
      </c>
      <c r="N201" s="23">
        <f>('[3]Capex_Projeto_nominal SISTEMAS'!Q198)*1.022904</f>
        <v>0</v>
      </c>
      <c r="O201" s="23">
        <f>('[3]Capex_Projeto_nominal SISTEMAS'!R198)*1.022904</f>
        <v>0</v>
      </c>
      <c r="P201" s="23">
        <f>('[3]Capex_Projeto_nominal SISTEMAS'!S198)*1.022904</f>
        <v>0</v>
      </c>
      <c r="Q201" s="23">
        <f>('[3]Capex_Projeto_nominal SISTEMAS'!T198)*1.022904</f>
        <v>0</v>
      </c>
      <c r="R201" s="23">
        <f>('[3]Capex_Projeto_nominal SISTEMAS'!U198)*1.022904</f>
        <v>0</v>
      </c>
      <c r="S201" s="23">
        <f>('[3]Capex_Projeto_nominal SISTEMAS'!V198)*1.022904</f>
        <v>0</v>
      </c>
      <c r="T201" s="23">
        <f>('[3]Capex_Projeto_nominal SISTEMAS'!W198)*1.022904</f>
        <v>0</v>
      </c>
      <c r="U201" s="23">
        <f>('[3]Capex_Projeto_nominal SISTEMAS'!X198)*1.022904</f>
        <v>0</v>
      </c>
      <c r="V201" s="23">
        <f>('[3]Capex_Projeto_nominal SISTEMAS'!Y198)*1.022904</f>
        <v>0</v>
      </c>
      <c r="W201" s="23">
        <f>('[3]Capex_Projeto_nominal SISTEMAS'!Z198)*1.022904</f>
        <v>0</v>
      </c>
      <c r="X201" s="23">
        <f>('[3]Capex_Projeto_nominal SISTEMAS'!AA198)*1.022904</f>
        <v>0</v>
      </c>
      <c r="Y201" s="23">
        <f>('[3]Capex_Projeto_nominal SISTEMAS'!AB198)*1.022904</f>
        <v>0</v>
      </c>
      <c r="Z201" s="23">
        <f>('[3]Capex_Projeto_nominal SISTEMAS'!AC198)*1.022904</f>
        <v>0</v>
      </c>
      <c r="AA201" s="23">
        <f>('[3]Capex_Projeto_nominal SISTEMAS'!AD198)*1.022904</f>
        <v>0</v>
      </c>
      <c r="AB201" s="23">
        <f>('[3]Capex_Projeto_nominal SISTEMAS'!AE198)*1.022904</f>
        <v>0</v>
      </c>
      <c r="AC201" s="62">
        <f>('[3]Capex_Projeto_nominal SISTEMAS'!AF198)*1.022904</f>
        <v>0</v>
      </c>
    </row>
    <row r="202" spans="1:29" s="33" customFormat="1" x14ac:dyDescent="0.3">
      <c r="A202" s="35"/>
      <c r="B202" s="74"/>
      <c r="C202" s="66"/>
      <c r="D202" s="24" t="s">
        <v>86</v>
      </c>
      <c r="E202" s="24" t="s">
        <v>36</v>
      </c>
      <c r="F202" s="24" t="s">
        <v>143</v>
      </c>
      <c r="G202" s="24" t="s">
        <v>137</v>
      </c>
      <c r="H202" s="26">
        <f t="shared" si="21"/>
        <v>0.12056655067876337</v>
      </c>
      <c r="I202" s="26">
        <f t="shared" si="22"/>
        <v>0.16578345946488318</v>
      </c>
      <c r="J202" s="36">
        <f>('[3]Capex_Projeto_nominal SISTEMAS'!M199)*1.022904</f>
        <v>0</v>
      </c>
      <c r="K202" s="36">
        <f>('[3]Capex_Projeto_nominal SISTEMAS'!N199)*1.022904</f>
        <v>0</v>
      </c>
      <c r="L202" s="36">
        <f>('[3]Capex_Projeto_nominal SISTEMAS'!O199)*1.022904</f>
        <v>0.16578345946488318</v>
      </c>
      <c r="M202" s="36">
        <f>('[3]Capex_Projeto_nominal SISTEMAS'!P199)*1.022904</f>
        <v>0</v>
      </c>
      <c r="N202" s="36">
        <f>('[3]Capex_Projeto_nominal SISTEMAS'!Q199)*1.022904</f>
        <v>0</v>
      </c>
      <c r="O202" s="36">
        <f>('[3]Capex_Projeto_nominal SISTEMAS'!R199)*1.022904</f>
        <v>0</v>
      </c>
      <c r="P202" s="36">
        <f>('[3]Capex_Projeto_nominal SISTEMAS'!S199)*1.022904</f>
        <v>0</v>
      </c>
      <c r="Q202" s="36">
        <f>('[3]Capex_Projeto_nominal SISTEMAS'!T199)*1.022904</f>
        <v>0</v>
      </c>
      <c r="R202" s="36">
        <f>('[3]Capex_Projeto_nominal SISTEMAS'!U199)*1.022904</f>
        <v>0</v>
      </c>
      <c r="S202" s="36">
        <f>('[3]Capex_Projeto_nominal SISTEMAS'!V199)*1.022904</f>
        <v>0</v>
      </c>
      <c r="T202" s="36">
        <f>('[3]Capex_Projeto_nominal SISTEMAS'!W199)*1.022904</f>
        <v>0</v>
      </c>
      <c r="U202" s="36">
        <f>('[3]Capex_Projeto_nominal SISTEMAS'!X199)*1.022904</f>
        <v>0</v>
      </c>
      <c r="V202" s="36">
        <f>('[3]Capex_Projeto_nominal SISTEMAS'!Y199)*1.022904</f>
        <v>0</v>
      </c>
      <c r="W202" s="36">
        <f>('[3]Capex_Projeto_nominal SISTEMAS'!Z199)*1.022904</f>
        <v>0</v>
      </c>
      <c r="X202" s="36">
        <f>('[3]Capex_Projeto_nominal SISTEMAS'!AA199)*1.022904</f>
        <v>0</v>
      </c>
      <c r="Y202" s="36">
        <f>('[3]Capex_Projeto_nominal SISTEMAS'!AB199)*1.022904</f>
        <v>0</v>
      </c>
      <c r="Z202" s="36">
        <f>('[3]Capex_Projeto_nominal SISTEMAS'!AC199)*1.022904</f>
        <v>0</v>
      </c>
      <c r="AA202" s="36">
        <f>('[3]Capex_Projeto_nominal SISTEMAS'!AD199)*1.022904</f>
        <v>0</v>
      </c>
      <c r="AB202" s="36">
        <f>('[3]Capex_Projeto_nominal SISTEMAS'!AE199)*1.022904</f>
        <v>0</v>
      </c>
      <c r="AC202" s="63">
        <f>('[3]Capex_Projeto_nominal SISTEMAS'!AF199)*1.022904</f>
        <v>0</v>
      </c>
    </row>
    <row r="203" spans="1:29" s="33" customFormat="1" x14ac:dyDescent="0.3">
      <c r="A203" s="35"/>
      <c r="B203" s="74"/>
      <c r="C203" s="67"/>
      <c r="D203" s="52" t="s">
        <v>86</v>
      </c>
      <c r="E203" s="52" t="s">
        <v>36</v>
      </c>
      <c r="F203" s="52" t="s">
        <v>143</v>
      </c>
      <c r="G203" s="52" t="s">
        <v>138</v>
      </c>
      <c r="H203" s="54">
        <f t="shared" si="21"/>
        <v>0.32786100420469216</v>
      </c>
      <c r="I203" s="54">
        <f t="shared" si="22"/>
        <v>0.45082098803261517</v>
      </c>
      <c r="J203" s="23">
        <f>('[3]Capex_Projeto_nominal SISTEMAS'!M200)*1.022904</f>
        <v>0</v>
      </c>
      <c r="K203" s="23">
        <f>('[3]Capex_Projeto_nominal SISTEMAS'!N200)*1.022904</f>
        <v>0</v>
      </c>
      <c r="L203" s="23">
        <f>('[3]Capex_Projeto_nominal SISTEMAS'!O200)*1.022904</f>
        <v>0.45082098803261517</v>
      </c>
      <c r="M203" s="23">
        <f>('[3]Capex_Projeto_nominal SISTEMAS'!P200)*1.022904</f>
        <v>0</v>
      </c>
      <c r="N203" s="23">
        <f>('[3]Capex_Projeto_nominal SISTEMAS'!Q200)*1.022904</f>
        <v>0</v>
      </c>
      <c r="O203" s="23">
        <f>('[3]Capex_Projeto_nominal SISTEMAS'!R200)*1.022904</f>
        <v>0</v>
      </c>
      <c r="P203" s="23">
        <f>('[3]Capex_Projeto_nominal SISTEMAS'!S200)*1.022904</f>
        <v>0</v>
      </c>
      <c r="Q203" s="23">
        <f>('[3]Capex_Projeto_nominal SISTEMAS'!T200)*1.022904</f>
        <v>0</v>
      </c>
      <c r="R203" s="23">
        <f>('[3]Capex_Projeto_nominal SISTEMAS'!U200)*1.022904</f>
        <v>0</v>
      </c>
      <c r="S203" s="23">
        <f>('[3]Capex_Projeto_nominal SISTEMAS'!V200)*1.022904</f>
        <v>0</v>
      </c>
      <c r="T203" s="23">
        <f>('[3]Capex_Projeto_nominal SISTEMAS'!W200)*1.022904</f>
        <v>0</v>
      </c>
      <c r="U203" s="23">
        <f>('[3]Capex_Projeto_nominal SISTEMAS'!X200)*1.022904</f>
        <v>0</v>
      </c>
      <c r="V203" s="23">
        <f>('[3]Capex_Projeto_nominal SISTEMAS'!Y200)*1.022904</f>
        <v>0</v>
      </c>
      <c r="W203" s="23">
        <f>('[3]Capex_Projeto_nominal SISTEMAS'!Z200)*1.022904</f>
        <v>0</v>
      </c>
      <c r="X203" s="23">
        <f>('[3]Capex_Projeto_nominal SISTEMAS'!AA200)*1.022904</f>
        <v>0</v>
      </c>
      <c r="Y203" s="23">
        <f>('[3]Capex_Projeto_nominal SISTEMAS'!AB200)*1.022904</f>
        <v>0</v>
      </c>
      <c r="Z203" s="23">
        <f>('[3]Capex_Projeto_nominal SISTEMAS'!AC200)*1.022904</f>
        <v>0</v>
      </c>
      <c r="AA203" s="23">
        <f>('[3]Capex_Projeto_nominal SISTEMAS'!AD200)*1.022904</f>
        <v>0</v>
      </c>
      <c r="AB203" s="23">
        <f>('[3]Capex_Projeto_nominal SISTEMAS'!AE200)*1.022904</f>
        <v>0</v>
      </c>
      <c r="AC203" s="62">
        <f>('[3]Capex_Projeto_nominal SISTEMAS'!AF200)*1.022904</f>
        <v>0</v>
      </c>
    </row>
    <row r="204" spans="1:29" s="33" customFormat="1" x14ac:dyDescent="0.3">
      <c r="A204" s="35"/>
      <c r="B204" s="74"/>
      <c r="C204" s="69" t="s">
        <v>270</v>
      </c>
      <c r="D204" s="24" t="s">
        <v>87</v>
      </c>
      <c r="E204" s="24" t="s">
        <v>38</v>
      </c>
      <c r="F204" s="24" t="s">
        <v>41</v>
      </c>
      <c r="G204" s="24" t="s">
        <v>128</v>
      </c>
      <c r="H204" s="26">
        <f t="shared" si="21"/>
        <v>5.8351477946411582E-3</v>
      </c>
      <c r="I204" s="26">
        <f t="shared" ref="I204:I227" si="23">SUM(J204:AC204)</f>
        <v>1.1498778328380395E-2</v>
      </c>
      <c r="J204" s="36">
        <f>('[3]Capex_Projeto_nominal SISTEMAS'!M233)*1.022904</f>
        <v>0</v>
      </c>
      <c r="K204" s="36">
        <f>('[3]Capex_Projeto_nominal SISTEMAS'!N233)*1.022904</f>
        <v>4.5995113313521581E-3</v>
      </c>
      <c r="L204" s="36">
        <f>('[3]Capex_Projeto_nominal SISTEMAS'!O233)*1.022904</f>
        <v>0</v>
      </c>
      <c r="M204" s="36">
        <f>('[3]Capex_Projeto_nominal SISTEMAS'!P233)*1.022904</f>
        <v>0</v>
      </c>
      <c r="N204" s="36">
        <f>('[3]Capex_Projeto_nominal SISTEMAS'!Q233)*1.022904</f>
        <v>0</v>
      </c>
      <c r="O204" s="36">
        <f>('[3]Capex_Projeto_nominal SISTEMAS'!R233)*1.022904</f>
        <v>0</v>
      </c>
      <c r="P204" s="36">
        <f>('[3]Capex_Projeto_nominal SISTEMAS'!S233)*1.022904</f>
        <v>2.299755665676079E-3</v>
      </c>
      <c r="Q204" s="36">
        <f>('[3]Capex_Projeto_nominal SISTEMAS'!T233)*1.022904</f>
        <v>0</v>
      </c>
      <c r="R204" s="36">
        <f>('[3]Capex_Projeto_nominal SISTEMAS'!U233)*1.022904</f>
        <v>0</v>
      </c>
      <c r="S204" s="36">
        <f>('[3]Capex_Projeto_nominal SISTEMAS'!V233)*1.022904</f>
        <v>0</v>
      </c>
      <c r="T204" s="36">
        <f>('[3]Capex_Projeto_nominal SISTEMAS'!W233)*1.022904</f>
        <v>0</v>
      </c>
      <c r="U204" s="36">
        <f>('[3]Capex_Projeto_nominal SISTEMAS'!X233)*1.022904</f>
        <v>2.299755665676079E-3</v>
      </c>
      <c r="V204" s="36">
        <f>('[3]Capex_Projeto_nominal SISTEMAS'!Y233)*1.022904</f>
        <v>0</v>
      </c>
      <c r="W204" s="36">
        <f>('[3]Capex_Projeto_nominal SISTEMAS'!Z233)*1.022904</f>
        <v>0</v>
      </c>
      <c r="X204" s="36">
        <f>('[3]Capex_Projeto_nominal SISTEMAS'!AA233)*1.022904</f>
        <v>0</v>
      </c>
      <c r="Y204" s="36">
        <f>('[3]Capex_Projeto_nominal SISTEMAS'!AB233)*1.022904</f>
        <v>0</v>
      </c>
      <c r="Z204" s="36">
        <f>('[3]Capex_Projeto_nominal SISTEMAS'!AC233)*1.022904</f>
        <v>2.299755665676079E-3</v>
      </c>
      <c r="AA204" s="36">
        <f>('[3]Capex_Projeto_nominal SISTEMAS'!AD233)*1.022904</f>
        <v>0</v>
      </c>
      <c r="AB204" s="36">
        <f>('[3]Capex_Projeto_nominal SISTEMAS'!AE233)*1.022904</f>
        <v>0</v>
      </c>
      <c r="AC204" s="63">
        <f>('[3]Capex_Projeto_nominal SISTEMAS'!AF233)*1.022904</f>
        <v>0</v>
      </c>
    </row>
    <row r="205" spans="1:29" s="33" customFormat="1" x14ac:dyDescent="0.3">
      <c r="A205" s="35"/>
      <c r="B205" s="74"/>
      <c r="C205" s="69"/>
      <c r="D205" s="52" t="s">
        <v>87</v>
      </c>
      <c r="E205" s="52" t="s">
        <v>38</v>
      </c>
      <c r="F205" s="52" t="s">
        <v>41</v>
      </c>
      <c r="G205" s="52" t="s">
        <v>129</v>
      </c>
      <c r="H205" s="54">
        <f t="shared" si="21"/>
        <v>4.2865178757141305E-2</v>
      </c>
      <c r="I205" s="54">
        <f t="shared" si="23"/>
        <v>8.4470386334932535E-2</v>
      </c>
      <c r="J205" s="23">
        <f>('[3]Capex_Projeto_nominal SISTEMAS'!M234)*1.022904</f>
        <v>0</v>
      </c>
      <c r="K205" s="23">
        <f>('[3]Capex_Projeto_nominal SISTEMAS'!N234)*1.022904</f>
        <v>3.3788154533973012E-2</v>
      </c>
      <c r="L205" s="23">
        <f>('[3]Capex_Projeto_nominal SISTEMAS'!O234)*1.022904</f>
        <v>0</v>
      </c>
      <c r="M205" s="23">
        <f>('[3]Capex_Projeto_nominal SISTEMAS'!P234)*1.022904</f>
        <v>0</v>
      </c>
      <c r="N205" s="23">
        <f>('[3]Capex_Projeto_nominal SISTEMAS'!Q234)*1.022904</f>
        <v>0</v>
      </c>
      <c r="O205" s="23">
        <f>('[3]Capex_Projeto_nominal SISTEMAS'!R234)*1.022904</f>
        <v>0</v>
      </c>
      <c r="P205" s="23">
        <f>('[3]Capex_Projeto_nominal SISTEMAS'!S234)*1.022904</f>
        <v>1.6894077266986506E-2</v>
      </c>
      <c r="Q205" s="23">
        <f>('[3]Capex_Projeto_nominal SISTEMAS'!T234)*1.022904</f>
        <v>0</v>
      </c>
      <c r="R205" s="23">
        <f>('[3]Capex_Projeto_nominal SISTEMAS'!U234)*1.022904</f>
        <v>0</v>
      </c>
      <c r="S205" s="23">
        <f>('[3]Capex_Projeto_nominal SISTEMAS'!V234)*1.022904</f>
        <v>0</v>
      </c>
      <c r="T205" s="23">
        <f>('[3]Capex_Projeto_nominal SISTEMAS'!W234)*1.022904</f>
        <v>0</v>
      </c>
      <c r="U205" s="23">
        <f>('[3]Capex_Projeto_nominal SISTEMAS'!X234)*1.022904</f>
        <v>1.6894077266986506E-2</v>
      </c>
      <c r="V205" s="23">
        <f>('[3]Capex_Projeto_nominal SISTEMAS'!Y234)*1.022904</f>
        <v>0</v>
      </c>
      <c r="W205" s="23">
        <f>('[3]Capex_Projeto_nominal SISTEMAS'!Z234)*1.022904</f>
        <v>0</v>
      </c>
      <c r="X205" s="23">
        <f>('[3]Capex_Projeto_nominal SISTEMAS'!AA234)*1.022904</f>
        <v>0</v>
      </c>
      <c r="Y205" s="23">
        <f>('[3]Capex_Projeto_nominal SISTEMAS'!AB234)*1.022904</f>
        <v>0</v>
      </c>
      <c r="Z205" s="23">
        <f>('[3]Capex_Projeto_nominal SISTEMAS'!AC234)*1.022904</f>
        <v>1.6894077266986506E-2</v>
      </c>
      <c r="AA205" s="23">
        <f>('[3]Capex_Projeto_nominal SISTEMAS'!AD234)*1.022904</f>
        <v>0</v>
      </c>
      <c r="AB205" s="23">
        <f>('[3]Capex_Projeto_nominal SISTEMAS'!AE234)*1.022904</f>
        <v>0</v>
      </c>
      <c r="AC205" s="62">
        <f>('[3]Capex_Projeto_nominal SISTEMAS'!AF234)*1.022904</f>
        <v>0</v>
      </c>
    </row>
    <row r="206" spans="1:29" s="33" customFormat="1" x14ac:dyDescent="0.3">
      <c r="A206" s="35"/>
      <c r="B206" s="74"/>
      <c r="C206" s="69"/>
      <c r="D206" s="24" t="s">
        <v>87</v>
      </c>
      <c r="E206" s="24" t="s">
        <v>38</v>
      </c>
      <c r="F206" s="24" t="s">
        <v>41</v>
      </c>
      <c r="G206" s="24" t="s">
        <v>130</v>
      </c>
      <c r="H206" s="26">
        <f t="shared" si="21"/>
        <v>1.887139414378436E-3</v>
      </c>
      <c r="I206" s="26">
        <f t="shared" si="23"/>
        <v>3.7188085999493858E-3</v>
      </c>
      <c r="J206" s="36">
        <f>('[3]Capex_Projeto_nominal SISTEMAS'!M235)*1.022904</f>
        <v>0</v>
      </c>
      <c r="K206" s="36">
        <f>('[3]Capex_Projeto_nominal SISTEMAS'!N235)*1.022904</f>
        <v>1.4875234399797544E-3</v>
      </c>
      <c r="L206" s="36">
        <f>('[3]Capex_Projeto_nominal SISTEMAS'!O235)*1.022904</f>
        <v>0</v>
      </c>
      <c r="M206" s="36">
        <f>('[3]Capex_Projeto_nominal SISTEMAS'!P235)*1.022904</f>
        <v>0</v>
      </c>
      <c r="N206" s="36">
        <f>('[3]Capex_Projeto_nominal SISTEMAS'!Q235)*1.022904</f>
        <v>0</v>
      </c>
      <c r="O206" s="36">
        <f>('[3]Capex_Projeto_nominal SISTEMAS'!R235)*1.022904</f>
        <v>0</v>
      </c>
      <c r="P206" s="36">
        <f>('[3]Capex_Projeto_nominal SISTEMAS'!S235)*1.022904</f>
        <v>7.4376171998987719E-4</v>
      </c>
      <c r="Q206" s="36">
        <f>('[3]Capex_Projeto_nominal SISTEMAS'!T235)*1.022904</f>
        <v>0</v>
      </c>
      <c r="R206" s="36">
        <f>('[3]Capex_Projeto_nominal SISTEMAS'!U235)*1.022904</f>
        <v>0</v>
      </c>
      <c r="S206" s="36">
        <f>('[3]Capex_Projeto_nominal SISTEMAS'!V235)*1.022904</f>
        <v>0</v>
      </c>
      <c r="T206" s="36">
        <f>('[3]Capex_Projeto_nominal SISTEMAS'!W235)*1.022904</f>
        <v>0</v>
      </c>
      <c r="U206" s="36">
        <f>('[3]Capex_Projeto_nominal SISTEMAS'!X235)*1.022904</f>
        <v>7.4376171998987719E-4</v>
      </c>
      <c r="V206" s="36">
        <f>('[3]Capex_Projeto_nominal SISTEMAS'!Y235)*1.022904</f>
        <v>0</v>
      </c>
      <c r="W206" s="36">
        <f>('[3]Capex_Projeto_nominal SISTEMAS'!Z235)*1.022904</f>
        <v>0</v>
      </c>
      <c r="X206" s="36">
        <f>('[3]Capex_Projeto_nominal SISTEMAS'!AA235)*1.022904</f>
        <v>0</v>
      </c>
      <c r="Y206" s="36">
        <f>('[3]Capex_Projeto_nominal SISTEMAS'!AB235)*1.022904</f>
        <v>0</v>
      </c>
      <c r="Z206" s="36">
        <f>('[3]Capex_Projeto_nominal SISTEMAS'!AC235)*1.022904</f>
        <v>7.4376171998987719E-4</v>
      </c>
      <c r="AA206" s="36">
        <f>('[3]Capex_Projeto_nominal SISTEMAS'!AD235)*1.022904</f>
        <v>0</v>
      </c>
      <c r="AB206" s="36">
        <f>('[3]Capex_Projeto_nominal SISTEMAS'!AE235)*1.022904</f>
        <v>0</v>
      </c>
      <c r="AC206" s="63">
        <f>('[3]Capex_Projeto_nominal SISTEMAS'!AF235)*1.022904</f>
        <v>0</v>
      </c>
    </row>
    <row r="207" spans="1:29" s="33" customFormat="1" x14ac:dyDescent="0.3">
      <c r="A207" s="35"/>
      <c r="B207" s="74"/>
      <c r="C207" s="69"/>
      <c r="D207" s="52" t="s">
        <v>87</v>
      </c>
      <c r="E207" s="52" t="s">
        <v>38</v>
      </c>
      <c r="F207" s="52" t="s">
        <v>41</v>
      </c>
      <c r="G207" s="52" t="s">
        <v>131</v>
      </c>
      <c r="H207" s="54">
        <f t="shared" si="21"/>
        <v>5.8351477946411582E-3</v>
      </c>
      <c r="I207" s="54">
        <f t="shared" si="23"/>
        <v>1.1498778328380395E-2</v>
      </c>
      <c r="J207" s="23">
        <f>('[3]Capex_Projeto_nominal SISTEMAS'!M236)*1.022904</f>
        <v>0</v>
      </c>
      <c r="K207" s="23">
        <f>('[3]Capex_Projeto_nominal SISTEMAS'!N236)*1.022904</f>
        <v>4.5995113313521581E-3</v>
      </c>
      <c r="L207" s="23">
        <f>('[3]Capex_Projeto_nominal SISTEMAS'!O236)*1.022904</f>
        <v>0</v>
      </c>
      <c r="M207" s="23">
        <f>('[3]Capex_Projeto_nominal SISTEMAS'!P236)*1.022904</f>
        <v>0</v>
      </c>
      <c r="N207" s="23">
        <f>('[3]Capex_Projeto_nominal SISTEMAS'!Q236)*1.022904</f>
        <v>0</v>
      </c>
      <c r="O207" s="23">
        <f>('[3]Capex_Projeto_nominal SISTEMAS'!R236)*1.022904</f>
        <v>0</v>
      </c>
      <c r="P207" s="23">
        <f>('[3]Capex_Projeto_nominal SISTEMAS'!S236)*1.022904</f>
        <v>2.299755665676079E-3</v>
      </c>
      <c r="Q207" s="23">
        <f>('[3]Capex_Projeto_nominal SISTEMAS'!T236)*1.022904</f>
        <v>0</v>
      </c>
      <c r="R207" s="23">
        <f>('[3]Capex_Projeto_nominal SISTEMAS'!U236)*1.022904</f>
        <v>0</v>
      </c>
      <c r="S207" s="23">
        <f>('[3]Capex_Projeto_nominal SISTEMAS'!V236)*1.022904</f>
        <v>0</v>
      </c>
      <c r="T207" s="23">
        <f>('[3]Capex_Projeto_nominal SISTEMAS'!W236)*1.022904</f>
        <v>0</v>
      </c>
      <c r="U207" s="23">
        <f>('[3]Capex_Projeto_nominal SISTEMAS'!X236)*1.022904</f>
        <v>2.299755665676079E-3</v>
      </c>
      <c r="V207" s="23">
        <f>('[3]Capex_Projeto_nominal SISTEMAS'!Y236)*1.022904</f>
        <v>0</v>
      </c>
      <c r="W207" s="23">
        <f>('[3]Capex_Projeto_nominal SISTEMAS'!Z236)*1.022904</f>
        <v>0</v>
      </c>
      <c r="X207" s="23">
        <f>('[3]Capex_Projeto_nominal SISTEMAS'!AA236)*1.022904</f>
        <v>0</v>
      </c>
      <c r="Y207" s="23">
        <f>('[3]Capex_Projeto_nominal SISTEMAS'!AB236)*1.022904</f>
        <v>0</v>
      </c>
      <c r="Z207" s="23">
        <f>('[3]Capex_Projeto_nominal SISTEMAS'!AC236)*1.022904</f>
        <v>2.299755665676079E-3</v>
      </c>
      <c r="AA207" s="23">
        <f>('[3]Capex_Projeto_nominal SISTEMAS'!AD236)*1.022904</f>
        <v>0</v>
      </c>
      <c r="AB207" s="23">
        <f>('[3]Capex_Projeto_nominal SISTEMAS'!AE236)*1.022904</f>
        <v>0</v>
      </c>
      <c r="AC207" s="62">
        <f>('[3]Capex_Projeto_nominal SISTEMAS'!AF236)*1.022904</f>
        <v>0</v>
      </c>
    </row>
    <row r="208" spans="1:29" s="33" customFormat="1" x14ac:dyDescent="0.3">
      <c r="A208" s="35"/>
      <c r="B208" s="74"/>
      <c r="C208" s="69"/>
      <c r="D208" s="24" t="s">
        <v>87</v>
      </c>
      <c r="E208" s="24" t="s">
        <v>38</v>
      </c>
      <c r="F208" s="24" t="s">
        <v>41</v>
      </c>
      <c r="G208" s="24" t="s">
        <v>132</v>
      </c>
      <c r="H208" s="26">
        <f t="shared" si="21"/>
        <v>2.316053778094831E-3</v>
      </c>
      <c r="I208" s="26">
        <f t="shared" si="23"/>
        <v>4.5640298974737696E-3</v>
      </c>
      <c r="J208" s="36">
        <f>('[3]Capex_Projeto_nominal SISTEMAS'!M237)*1.022904</f>
        <v>0</v>
      </c>
      <c r="K208" s="36">
        <f>('[3]Capex_Projeto_nominal SISTEMAS'!N237)*1.022904</f>
        <v>1.825611958989508E-3</v>
      </c>
      <c r="L208" s="36">
        <f>('[3]Capex_Projeto_nominal SISTEMAS'!O237)*1.022904</f>
        <v>0</v>
      </c>
      <c r="M208" s="36">
        <f>('[3]Capex_Projeto_nominal SISTEMAS'!P237)*1.022904</f>
        <v>0</v>
      </c>
      <c r="N208" s="36">
        <f>('[3]Capex_Projeto_nominal SISTEMAS'!Q237)*1.022904</f>
        <v>0</v>
      </c>
      <c r="O208" s="36">
        <f>('[3]Capex_Projeto_nominal SISTEMAS'!R237)*1.022904</f>
        <v>0</v>
      </c>
      <c r="P208" s="36">
        <f>('[3]Capex_Projeto_nominal SISTEMAS'!S237)*1.022904</f>
        <v>9.1280597949475401E-4</v>
      </c>
      <c r="Q208" s="36">
        <f>('[3]Capex_Projeto_nominal SISTEMAS'!T237)*1.022904</f>
        <v>0</v>
      </c>
      <c r="R208" s="36">
        <f>('[3]Capex_Projeto_nominal SISTEMAS'!U237)*1.022904</f>
        <v>0</v>
      </c>
      <c r="S208" s="36">
        <f>('[3]Capex_Projeto_nominal SISTEMAS'!V237)*1.022904</f>
        <v>0</v>
      </c>
      <c r="T208" s="36">
        <f>('[3]Capex_Projeto_nominal SISTEMAS'!W237)*1.022904</f>
        <v>0</v>
      </c>
      <c r="U208" s="36">
        <f>('[3]Capex_Projeto_nominal SISTEMAS'!X237)*1.022904</f>
        <v>9.1280597949475401E-4</v>
      </c>
      <c r="V208" s="36">
        <f>('[3]Capex_Projeto_nominal SISTEMAS'!Y237)*1.022904</f>
        <v>0</v>
      </c>
      <c r="W208" s="36">
        <f>('[3]Capex_Projeto_nominal SISTEMAS'!Z237)*1.022904</f>
        <v>0</v>
      </c>
      <c r="X208" s="36">
        <f>('[3]Capex_Projeto_nominal SISTEMAS'!AA237)*1.022904</f>
        <v>0</v>
      </c>
      <c r="Y208" s="36">
        <f>('[3]Capex_Projeto_nominal SISTEMAS'!AB237)*1.022904</f>
        <v>0</v>
      </c>
      <c r="Z208" s="36">
        <f>('[3]Capex_Projeto_nominal SISTEMAS'!AC237)*1.022904</f>
        <v>9.1280597949475401E-4</v>
      </c>
      <c r="AA208" s="36">
        <f>('[3]Capex_Projeto_nominal SISTEMAS'!AD237)*1.022904</f>
        <v>0</v>
      </c>
      <c r="AB208" s="36">
        <f>('[3]Capex_Projeto_nominal SISTEMAS'!AE237)*1.022904</f>
        <v>0</v>
      </c>
      <c r="AC208" s="63">
        <f>('[3]Capex_Projeto_nominal SISTEMAS'!AF237)*1.022904</f>
        <v>0</v>
      </c>
    </row>
    <row r="209" spans="1:29" s="33" customFormat="1" x14ac:dyDescent="0.3">
      <c r="A209" s="35"/>
      <c r="B209" s="74"/>
      <c r="C209" s="69"/>
      <c r="D209" s="52" t="s">
        <v>87</v>
      </c>
      <c r="E209" s="52" t="s">
        <v>38</v>
      </c>
      <c r="F209" s="52" t="s">
        <v>41</v>
      </c>
      <c r="G209" s="52" t="s">
        <v>133</v>
      </c>
      <c r="H209" s="54">
        <f t="shared" si="21"/>
        <v>1.887139414378436E-3</v>
      </c>
      <c r="I209" s="54">
        <f t="shared" si="23"/>
        <v>3.7188085999493858E-3</v>
      </c>
      <c r="J209" s="23">
        <f>('[3]Capex_Projeto_nominal SISTEMAS'!M238)*1.022904</f>
        <v>0</v>
      </c>
      <c r="K209" s="23">
        <f>('[3]Capex_Projeto_nominal SISTEMAS'!N238)*1.022904</f>
        <v>1.4875234399797544E-3</v>
      </c>
      <c r="L209" s="23">
        <f>('[3]Capex_Projeto_nominal SISTEMAS'!O238)*1.022904</f>
        <v>0</v>
      </c>
      <c r="M209" s="23">
        <f>('[3]Capex_Projeto_nominal SISTEMAS'!P238)*1.022904</f>
        <v>0</v>
      </c>
      <c r="N209" s="23">
        <f>('[3]Capex_Projeto_nominal SISTEMAS'!Q238)*1.022904</f>
        <v>0</v>
      </c>
      <c r="O209" s="23">
        <f>('[3]Capex_Projeto_nominal SISTEMAS'!R238)*1.022904</f>
        <v>0</v>
      </c>
      <c r="P209" s="23">
        <f>('[3]Capex_Projeto_nominal SISTEMAS'!S238)*1.022904</f>
        <v>7.4376171998987719E-4</v>
      </c>
      <c r="Q209" s="23">
        <f>('[3]Capex_Projeto_nominal SISTEMAS'!T238)*1.022904</f>
        <v>0</v>
      </c>
      <c r="R209" s="23">
        <f>('[3]Capex_Projeto_nominal SISTEMAS'!U238)*1.022904</f>
        <v>0</v>
      </c>
      <c r="S209" s="23">
        <f>('[3]Capex_Projeto_nominal SISTEMAS'!V238)*1.022904</f>
        <v>0</v>
      </c>
      <c r="T209" s="23">
        <f>('[3]Capex_Projeto_nominal SISTEMAS'!W238)*1.022904</f>
        <v>0</v>
      </c>
      <c r="U209" s="23">
        <f>('[3]Capex_Projeto_nominal SISTEMAS'!X238)*1.022904</f>
        <v>7.4376171998987719E-4</v>
      </c>
      <c r="V209" s="23">
        <f>('[3]Capex_Projeto_nominal SISTEMAS'!Y238)*1.022904</f>
        <v>0</v>
      </c>
      <c r="W209" s="23">
        <f>('[3]Capex_Projeto_nominal SISTEMAS'!Z238)*1.022904</f>
        <v>0</v>
      </c>
      <c r="X209" s="23">
        <f>('[3]Capex_Projeto_nominal SISTEMAS'!AA238)*1.022904</f>
        <v>0</v>
      </c>
      <c r="Y209" s="23">
        <f>('[3]Capex_Projeto_nominal SISTEMAS'!AB238)*1.022904</f>
        <v>0</v>
      </c>
      <c r="Z209" s="23">
        <f>('[3]Capex_Projeto_nominal SISTEMAS'!AC238)*1.022904</f>
        <v>7.4376171998987719E-4</v>
      </c>
      <c r="AA209" s="23">
        <f>('[3]Capex_Projeto_nominal SISTEMAS'!AD238)*1.022904</f>
        <v>0</v>
      </c>
      <c r="AB209" s="23">
        <f>('[3]Capex_Projeto_nominal SISTEMAS'!AE238)*1.022904</f>
        <v>0</v>
      </c>
      <c r="AC209" s="62">
        <f>('[3]Capex_Projeto_nominal SISTEMAS'!AF238)*1.022904</f>
        <v>0</v>
      </c>
    </row>
    <row r="210" spans="1:29" s="33" customFormat="1" x14ac:dyDescent="0.3">
      <c r="A210" s="35"/>
      <c r="B210" s="74"/>
      <c r="C210" s="69"/>
      <c r="D210" s="24" t="s">
        <v>87</v>
      </c>
      <c r="E210" s="24" t="s">
        <v>38</v>
      </c>
      <c r="F210" s="24" t="s">
        <v>41</v>
      </c>
      <c r="G210" s="24" t="s">
        <v>122</v>
      </c>
      <c r="H210" s="26">
        <f t="shared" si="21"/>
        <v>4.8566815756363449E-3</v>
      </c>
      <c r="I210" s="26">
        <f t="shared" si="23"/>
        <v>7.8206758719289136E-3</v>
      </c>
      <c r="J210" s="36">
        <f>('[3]Capex_Projeto_nominal SISTEMAS'!M241)*1.022904</f>
        <v>0</v>
      </c>
      <c r="K210" s="36">
        <f>('[3]Capex_Projeto_nominal SISTEMAS'!N241)*1.022904</f>
        <v>5.0455973367283307E-3</v>
      </c>
      <c r="L210" s="36">
        <f>('[3]Capex_Projeto_nominal SISTEMAS'!O241)*1.022904</f>
        <v>0</v>
      </c>
      <c r="M210" s="36">
        <f>('[3]Capex_Projeto_nominal SISTEMAS'!P241)*1.022904</f>
        <v>0</v>
      </c>
      <c r="N210" s="36">
        <f>('[3]Capex_Projeto_nominal SISTEMAS'!Q241)*1.022904</f>
        <v>0</v>
      </c>
      <c r="O210" s="36">
        <f>('[3]Capex_Projeto_nominal SISTEMAS'!R241)*1.022904</f>
        <v>0</v>
      </c>
      <c r="P210" s="36">
        <f>('[3]Capex_Projeto_nominal SISTEMAS'!S241)*1.022904</f>
        <v>0</v>
      </c>
      <c r="Q210" s="36">
        <f>('[3]Capex_Projeto_nominal SISTEMAS'!T241)*1.022904</f>
        <v>0</v>
      </c>
      <c r="R210" s="36">
        <f>('[3]Capex_Projeto_nominal SISTEMAS'!U241)*1.022904</f>
        <v>0</v>
      </c>
      <c r="S210" s="36">
        <f>('[3]Capex_Projeto_nominal SISTEMAS'!V241)*1.022904</f>
        <v>0</v>
      </c>
      <c r="T210" s="36">
        <f>('[3]Capex_Projeto_nominal SISTEMAS'!W241)*1.022904</f>
        <v>0</v>
      </c>
      <c r="U210" s="36">
        <f>('[3]Capex_Projeto_nominal SISTEMAS'!X241)*1.022904</f>
        <v>2.775078535200582E-3</v>
      </c>
      <c r="V210" s="36">
        <f>('[3]Capex_Projeto_nominal SISTEMAS'!Y241)*1.022904</f>
        <v>0</v>
      </c>
      <c r="W210" s="36">
        <f>('[3]Capex_Projeto_nominal SISTEMAS'!Z241)*1.022904</f>
        <v>0</v>
      </c>
      <c r="X210" s="36">
        <f>('[3]Capex_Projeto_nominal SISTEMAS'!AA241)*1.022904</f>
        <v>0</v>
      </c>
      <c r="Y210" s="36">
        <f>('[3]Capex_Projeto_nominal SISTEMAS'!AB241)*1.022904</f>
        <v>0</v>
      </c>
      <c r="Z210" s="36">
        <f>('[3]Capex_Projeto_nominal SISTEMAS'!AC241)*1.022904</f>
        <v>0</v>
      </c>
      <c r="AA210" s="36">
        <f>('[3]Capex_Projeto_nominal SISTEMAS'!AD241)*1.022904</f>
        <v>0</v>
      </c>
      <c r="AB210" s="36">
        <f>('[3]Capex_Projeto_nominal SISTEMAS'!AE241)*1.022904</f>
        <v>0</v>
      </c>
      <c r="AC210" s="63">
        <f>('[3]Capex_Projeto_nominal SISTEMAS'!AF241)*1.022904</f>
        <v>0</v>
      </c>
    </row>
    <row r="211" spans="1:29" s="33" customFormat="1" x14ac:dyDescent="0.3">
      <c r="A211" s="35"/>
      <c r="B211" s="74"/>
      <c r="C211" s="69"/>
      <c r="D211" s="52" t="s">
        <v>87</v>
      </c>
      <c r="E211" s="52" t="s">
        <v>38</v>
      </c>
      <c r="F211" s="52" t="s">
        <v>41</v>
      </c>
      <c r="G211" s="52" t="s">
        <v>124</v>
      </c>
      <c r="H211" s="54">
        <f t="shared" si="21"/>
        <v>0.50881254861630931</v>
      </c>
      <c r="I211" s="54">
        <f t="shared" si="23"/>
        <v>0.81933681678046744</v>
      </c>
      <c r="J211" s="23">
        <f>('[3]Capex_Projeto_nominal SISTEMAS'!M243)*1.022904</f>
        <v>0</v>
      </c>
      <c r="K211" s="23">
        <f>('[3]Capex_Projeto_nominal SISTEMAS'!N243)*1.022904</f>
        <v>0.52860439792288216</v>
      </c>
      <c r="L211" s="23">
        <f>('[3]Capex_Projeto_nominal SISTEMAS'!O243)*1.022904</f>
        <v>0</v>
      </c>
      <c r="M211" s="23">
        <f>('[3]Capex_Projeto_nominal SISTEMAS'!P243)*1.022904</f>
        <v>0</v>
      </c>
      <c r="N211" s="23">
        <f>('[3]Capex_Projeto_nominal SISTEMAS'!Q243)*1.022904</f>
        <v>0</v>
      </c>
      <c r="O211" s="23">
        <f>('[3]Capex_Projeto_nominal SISTEMAS'!R243)*1.022904</f>
        <v>0</v>
      </c>
      <c r="P211" s="23">
        <f>('[3]Capex_Projeto_nominal SISTEMAS'!S243)*1.022904</f>
        <v>0</v>
      </c>
      <c r="Q211" s="23">
        <f>('[3]Capex_Projeto_nominal SISTEMAS'!T243)*1.022904</f>
        <v>0</v>
      </c>
      <c r="R211" s="23">
        <f>('[3]Capex_Projeto_nominal SISTEMAS'!U243)*1.022904</f>
        <v>0</v>
      </c>
      <c r="S211" s="23">
        <f>('[3]Capex_Projeto_nominal SISTEMAS'!V243)*1.022904</f>
        <v>0</v>
      </c>
      <c r="T211" s="23">
        <f>('[3]Capex_Projeto_nominal SISTEMAS'!W243)*1.022904</f>
        <v>0</v>
      </c>
      <c r="U211" s="23">
        <f>('[3]Capex_Projeto_nominal SISTEMAS'!X243)*1.022904</f>
        <v>0.29073241885758527</v>
      </c>
      <c r="V211" s="23">
        <f>('[3]Capex_Projeto_nominal SISTEMAS'!Y243)*1.022904</f>
        <v>0</v>
      </c>
      <c r="W211" s="23">
        <f>('[3]Capex_Projeto_nominal SISTEMAS'!Z243)*1.022904</f>
        <v>0</v>
      </c>
      <c r="X211" s="23">
        <f>('[3]Capex_Projeto_nominal SISTEMAS'!AA243)*1.022904</f>
        <v>0</v>
      </c>
      <c r="Y211" s="23">
        <f>('[3]Capex_Projeto_nominal SISTEMAS'!AB243)*1.022904</f>
        <v>0</v>
      </c>
      <c r="Z211" s="23">
        <f>('[3]Capex_Projeto_nominal SISTEMAS'!AC243)*1.022904</f>
        <v>0</v>
      </c>
      <c r="AA211" s="23">
        <f>('[3]Capex_Projeto_nominal SISTEMAS'!AD243)*1.022904</f>
        <v>0</v>
      </c>
      <c r="AB211" s="23">
        <f>('[3]Capex_Projeto_nominal SISTEMAS'!AE243)*1.022904</f>
        <v>0</v>
      </c>
      <c r="AC211" s="62">
        <f>('[3]Capex_Projeto_nominal SISTEMAS'!AF243)*1.022904</f>
        <v>0</v>
      </c>
    </row>
    <row r="212" spans="1:29" s="33" customFormat="1" x14ac:dyDescent="0.3">
      <c r="A212" s="35"/>
      <c r="B212" s="74"/>
      <c r="C212" s="69"/>
      <c r="D212" s="24" t="s">
        <v>87</v>
      </c>
      <c r="E212" s="24" t="s">
        <v>38</v>
      </c>
      <c r="F212" s="24" t="s">
        <v>41</v>
      </c>
      <c r="G212" s="24" t="s">
        <v>135</v>
      </c>
      <c r="H212" s="26">
        <f t="shared" si="21"/>
        <v>5.9762006783276235E-2</v>
      </c>
      <c r="I212" s="26">
        <f t="shared" si="23"/>
        <v>0.1050875005852473</v>
      </c>
      <c r="J212" s="36">
        <f>('[3]Capex_Projeto_nominal SISTEMAS'!M245)*1.022904</f>
        <v>0</v>
      </c>
      <c r="K212" s="36">
        <f>('[3]Capex_Projeto_nominal SISTEMAS'!N245)*1.022904</f>
        <v>0</v>
      </c>
      <c r="L212" s="36">
        <f>('[3]Capex_Projeto_nominal SISTEMAS'!O245)*1.022904</f>
        <v>7.0058333723498192E-2</v>
      </c>
      <c r="M212" s="36">
        <f>('[3]Capex_Projeto_nominal SISTEMAS'!P245)*1.022904</f>
        <v>0</v>
      </c>
      <c r="N212" s="36">
        <f>('[3]Capex_Projeto_nominal SISTEMAS'!Q245)*1.022904</f>
        <v>0</v>
      </c>
      <c r="O212" s="36">
        <f>('[3]Capex_Projeto_nominal SISTEMAS'!R245)*1.022904</f>
        <v>0</v>
      </c>
      <c r="P212" s="36">
        <f>('[3]Capex_Projeto_nominal SISTEMAS'!S245)*1.022904</f>
        <v>0</v>
      </c>
      <c r="Q212" s="36">
        <f>('[3]Capex_Projeto_nominal SISTEMAS'!T245)*1.022904</f>
        <v>0</v>
      </c>
      <c r="R212" s="36">
        <f>('[3]Capex_Projeto_nominal SISTEMAS'!U245)*1.022904</f>
        <v>0</v>
      </c>
      <c r="S212" s="36">
        <f>('[3]Capex_Projeto_nominal SISTEMAS'!V245)*1.022904</f>
        <v>0</v>
      </c>
      <c r="T212" s="36">
        <f>('[3]Capex_Projeto_nominal SISTEMAS'!W245)*1.022904</f>
        <v>0</v>
      </c>
      <c r="U212" s="36">
        <f>('[3]Capex_Projeto_nominal SISTEMAS'!X245)*1.022904</f>
        <v>0</v>
      </c>
      <c r="V212" s="36">
        <f>('[3]Capex_Projeto_nominal SISTEMAS'!Y245)*1.022904</f>
        <v>3.5029166861749096E-2</v>
      </c>
      <c r="W212" s="36">
        <f>('[3]Capex_Projeto_nominal SISTEMAS'!Z245)*1.022904</f>
        <v>0</v>
      </c>
      <c r="X212" s="36">
        <f>('[3]Capex_Projeto_nominal SISTEMAS'!AA245)*1.022904</f>
        <v>0</v>
      </c>
      <c r="Y212" s="36">
        <f>('[3]Capex_Projeto_nominal SISTEMAS'!AB245)*1.022904</f>
        <v>0</v>
      </c>
      <c r="Z212" s="36">
        <f>('[3]Capex_Projeto_nominal SISTEMAS'!AC245)*1.022904</f>
        <v>0</v>
      </c>
      <c r="AA212" s="36">
        <f>('[3]Capex_Projeto_nominal SISTEMAS'!AD245)*1.022904</f>
        <v>0</v>
      </c>
      <c r="AB212" s="36">
        <f>('[3]Capex_Projeto_nominal SISTEMAS'!AE245)*1.022904</f>
        <v>0</v>
      </c>
      <c r="AC212" s="63">
        <f>('[3]Capex_Projeto_nominal SISTEMAS'!AF245)*1.022904</f>
        <v>0</v>
      </c>
    </row>
    <row r="213" spans="1:29" s="33" customFormat="1" x14ac:dyDescent="0.3">
      <c r="A213" s="35"/>
      <c r="B213" s="74"/>
      <c r="C213" s="69"/>
      <c r="D213" s="52" t="s">
        <v>87</v>
      </c>
      <c r="E213" s="52" t="s">
        <v>38</v>
      </c>
      <c r="F213" s="52" t="s">
        <v>41</v>
      </c>
      <c r="G213" s="52" t="s">
        <v>136</v>
      </c>
      <c r="H213" s="54">
        <f t="shared" si="21"/>
        <v>6.4811371694954184E-2</v>
      </c>
      <c r="I213" s="54">
        <f t="shared" si="23"/>
        <v>8.9118029434895996E-2</v>
      </c>
      <c r="J213" s="23">
        <f>('[3]Capex_Projeto_nominal SISTEMAS'!M246)*1.022904</f>
        <v>0</v>
      </c>
      <c r="K213" s="23">
        <f>('[3]Capex_Projeto_nominal SISTEMAS'!N246)*1.022904</f>
        <v>0</v>
      </c>
      <c r="L213" s="23">
        <f>('[3]Capex_Projeto_nominal SISTEMAS'!O246)*1.022904</f>
        <v>8.9118029434895996E-2</v>
      </c>
      <c r="M213" s="23">
        <f>('[3]Capex_Projeto_nominal SISTEMAS'!P246)*1.022904</f>
        <v>0</v>
      </c>
      <c r="N213" s="23">
        <f>('[3]Capex_Projeto_nominal SISTEMAS'!Q246)*1.022904</f>
        <v>0</v>
      </c>
      <c r="O213" s="23">
        <f>('[3]Capex_Projeto_nominal SISTEMAS'!R246)*1.022904</f>
        <v>0</v>
      </c>
      <c r="P213" s="23">
        <f>('[3]Capex_Projeto_nominal SISTEMAS'!S246)*1.022904</f>
        <v>0</v>
      </c>
      <c r="Q213" s="23">
        <f>('[3]Capex_Projeto_nominal SISTEMAS'!T246)*1.022904</f>
        <v>0</v>
      </c>
      <c r="R213" s="23">
        <f>('[3]Capex_Projeto_nominal SISTEMAS'!U246)*1.022904</f>
        <v>0</v>
      </c>
      <c r="S213" s="23">
        <f>('[3]Capex_Projeto_nominal SISTEMAS'!V246)*1.022904</f>
        <v>0</v>
      </c>
      <c r="T213" s="23">
        <f>('[3]Capex_Projeto_nominal SISTEMAS'!W246)*1.022904</f>
        <v>0</v>
      </c>
      <c r="U213" s="23">
        <f>('[3]Capex_Projeto_nominal SISTEMAS'!X246)*1.022904</f>
        <v>0</v>
      </c>
      <c r="V213" s="23">
        <f>('[3]Capex_Projeto_nominal SISTEMAS'!Y246)*1.022904</f>
        <v>0</v>
      </c>
      <c r="W213" s="23">
        <f>('[3]Capex_Projeto_nominal SISTEMAS'!Z246)*1.022904</f>
        <v>0</v>
      </c>
      <c r="X213" s="23">
        <f>('[3]Capex_Projeto_nominal SISTEMAS'!AA246)*1.022904</f>
        <v>0</v>
      </c>
      <c r="Y213" s="23">
        <f>('[3]Capex_Projeto_nominal SISTEMAS'!AB246)*1.022904</f>
        <v>0</v>
      </c>
      <c r="Z213" s="23">
        <f>('[3]Capex_Projeto_nominal SISTEMAS'!AC246)*1.022904</f>
        <v>0</v>
      </c>
      <c r="AA213" s="23">
        <f>('[3]Capex_Projeto_nominal SISTEMAS'!AD246)*1.022904</f>
        <v>0</v>
      </c>
      <c r="AB213" s="23">
        <f>('[3]Capex_Projeto_nominal SISTEMAS'!AE246)*1.022904</f>
        <v>0</v>
      </c>
      <c r="AC213" s="62">
        <f>('[3]Capex_Projeto_nominal SISTEMAS'!AF246)*1.022904</f>
        <v>0</v>
      </c>
    </row>
    <row r="214" spans="1:29" s="33" customFormat="1" x14ac:dyDescent="0.3">
      <c r="A214" s="35"/>
      <c r="B214" s="74"/>
      <c r="C214" s="69"/>
      <c r="D214" s="24" t="s">
        <v>87</v>
      </c>
      <c r="E214" s="24" t="s">
        <v>38</v>
      </c>
      <c r="F214" s="24" t="s">
        <v>41</v>
      </c>
      <c r="G214" s="24" t="s">
        <v>137</v>
      </c>
      <c r="H214" s="26">
        <f t="shared" si="21"/>
        <v>5.1090795361463409E-2</v>
      </c>
      <c r="I214" s="26">
        <f t="shared" si="23"/>
        <v>7.0251730302903326E-2</v>
      </c>
      <c r="J214" s="36">
        <f>('[3]Capex_Projeto_nominal SISTEMAS'!M247)*1.022904</f>
        <v>0</v>
      </c>
      <c r="K214" s="36">
        <f>('[3]Capex_Projeto_nominal SISTEMAS'!N247)*1.022904</f>
        <v>0</v>
      </c>
      <c r="L214" s="36">
        <f>('[3]Capex_Projeto_nominal SISTEMAS'!O247)*1.022904</f>
        <v>7.0251730302903326E-2</v>
      </c>
      <c r="M214" s="36">
        <f>('[3]Capex_Projeto_nominal SISTEMAS'!P247)*1.022904</f>
        <v>0</v>
      </c>
      <c r="N214" s="36">
        <f>('[3]Capex_Projeto_nominal SISTEMAS'!Q247)*1.022904</f>
        <v>0</v>
      </c>
      <c r="O214" s="36">
        <f>('[3]Capex_Projeto_nominal SISTEMAS'!R247)*1.022904</f>
        <v>0</v>
      </c>
      <c r="P214" s="36">
        <f>('[3]Capex_Projeto_nominal SISTEMAS'!S247)*1.022904</f>
        <v>0</v>
      </c>
      <c r="Q214" s="36">
        <f>('[3]Capex_Projeto_nominal SISTEMAS'!T247)*1.022904</f>
        <v>0</v>
      </c>
      <c r="R214" s="36">
        <f>('[3]Capex_Projeto_nominal SISTEMAS'!U247)*1.022904</f>
        <v>0</v>
      </c>
      <c r="S214" s="36">
        <f>('[3]Capex_Projeto_nominal SISTEMAS'!V247)*1.022904</f>
        <v>0</v>
      </c>
      <c r="T214" s="36">
        <f>('[3]Capex_Projeto_nominal SISTEMAS'!W247)*1.022904</f>
        <v>0</v>
      </c>
      <c r="U214" s="36">
        <f>('[3]Capex_Projeto_nominal SISTEMAS'!X247)*1.022904</f>
        <v>0</v>
      </c>
      <c r="V214" s="36">
        <f>('[3]Capex_Projeto_nominal SISTEMAS'!Y247)*1.022904</f>
        <v>0</v>
      </c>
      <c r="W214" s="36">
        <f>('[3]Capex_Projeto_nominal SISTEMAS'!Z247)*1.022904</f>
        <v>0</v>
      </c>
      <c r="X214" s="36">
        <f>('[3]Capex_Projeto_nominal SISTEMAS'!AA247)*1.022904</f>
        <v>0</v>
      </c>
      <c r="Y214" s="36">
        <f>('[3]Capex_Projeto_nominal SISTEMAS'!AB247)*1.022904</f>
        <v>0</v>
      </c>
      <c r="Z214" s="36">
        <f>('[3]Capex_Projeto_nominal SISTEMAS'!AC247)*1.022904</f>
        <v>0</v>
      </c>
      <c r="AA214" s="36">
        <f>('[3]Capex_Projeto_nominal SISTEMAS'!AD247)*1.022904</f>
        <v>0</v>
      </c>
      <c r="AB214" s="36">
        <f>('[3]Capex_Projeto_nominal SISTEMAS'!AE247)*1.022904</f>
        <v>0</v>
      </c>
      <c r="AC214" s="63">
        <f>('[3]Capex_Projeto_nominal SISTEMAS'!AF247)*1.022904</f>
        <v>0</v>
      </c>
    </row>
    <row r="215" spans="1:29" s="33" customFormat="1" x14ac:dyDescent="0.3">
      <c r="A215" s="35"/>
      <c r="B215" s="74"/>
      <c r="C215" s="69"/>
      <c r="D215" s="52" t="s">
        <v>87</v>
      </c>
      <c r="E215" s="52" t="s">
        <v>38</v>
      </c>
      <c r="F215" s="52" t="s">
        <v>41</v>
      </c>
      <c r="G215" s="52" t="s">
        <v>138</v>
      </c>
      <c r="H215" s="54">
        <f t="shared" si="21"/>
        <v>0.13491410658625974</v>
      </c>
      <c r="I215" s="54">
        <f t="shared" si="23"/>
        <v>0.18551187866423521</v>
      </c>
      <c r="J215" s="23">
        <f>('[3]Capex_Projeto_nominal SISTEMAS'!M248)*1.022904</f>
        <v>0</v>
      </c>
      <c r="K215" s="23">
        <f>('[3]Capex_Projeto_nominal SISTEMAS'!N248)*1.022904</f>
        <v>0</v>
      </c>
      <c r="L215" s="23">
        <f>('[3]Capex_Projeto_nominal SISTEMAS'!O248)*1.022904</f>
        <v>0.18551187866423521</v>
      </c>
      <c r="M215" s="23">
        <f>('[3]Capex_Projeto_nominal SISTEMAS'!P248)*1.022904</f>
        <v>0</v>
      </c>
      <c r="N215" s="23">
        <f>('[3]Capex_Projeto_nominal SISTEMAS'!Q248)*1.022904</f>
        <v>0</v>
      </c>
      <c r="O215" s="23">
        <f>('[3]Capex_Projeto_nominal SISTEMAS'!R248)*1.022904</f>
        <v>0</v>
      </c>
      <c r="P215" s="23">
        <f>('[3]Capex_Projeto_nominal SISTEMAS'!S248)*1.022904</f>
        <v>0</v>
      </c>
      <c r="Q215" s="23">
        <f>('[3]Capex_Projeto_nominal SISTEMAS'!T248)*1.022904</f>
        <v>0</v>
      </c>
      <c r="R215" s="23">
        <f>('[3]Capex_Projeto_nominal SISTEMAS'!U248)*1.022904</f>
        <v>0</v>
      </c>
      <c r="S215" s="23">
        <f>('[3]Capex_Projeto_nominal SISTEMAS'!V248)*1.022904</f>
        <v>0</v>
      </c>
      <c r="T215" s="23">
        <f>('[3]Capex_Projeto_nominal SISTEMAS'!W248)*1.022904</f>
        <v>0</v>
      </c>
      <c r="U215" s="23">
        <f>('[3]Capex_Projeto_nominal SISTEMAS'!X248)*1.022904</f>
        <v>0</v>
      </c>
      <c r="V215" s="23">
        <f>('[3]Capex_Projeto_nominal SISTEMAS'!Y248)*1.022904</f>
        <v>0</v>
      </c>
      <c r="W215" s="23">
        <f>('[3]Capex_Projeto_nominal SISTEMAS'!Z248)*1.022904</f>
        <v>0</v>
      </c>
      <c r="X215" s="23">
        <f>('[3]Capex_Projeto_nominal SISTEMAS'!AA248)*1.022904</f>
        <v>0</v>
      </c>
      <c r="Y215" s="23">
        <f>('[3]Capex_Projeto_nominal SISTEMAS'!AB248)*1.022904</f>
        <v>0</v>
      </c>
      <c r="Z215" s="23">
        <f>('[3]Capex_Projeto_nominal SISTEMAS'!AC248)*1.022904</f>
        <v>0</v>
      </c>
      <c r="AA215" s="23">
        <f>('[3]Capex_Projeto_nominal SISTEMAS'!AD248)*1.022904</f>
        <v>0</v>
      </c>
      <c r="AB215" s="23">
        <f>('[3]Capex_Projeto_nominal SISTEMAS'!AE248)*1.022904</f>
        <v>0</v>
      </c>
      <c r="AC215" s="62">
        <f>('[3]Capex_Projeto_nominal SISTEMAS'!AF248)*1.022904</f>
        <v>0</v>
      </c>
    </row>
    <row r="216" spans="1:29" s="33" customFormat="1" x14ac:dyDescent="0.3">
      <c r="A216" s="35"/>
      <c r="B216" s="74"/>
      <c r="C216" s="69"/>
      <c r="D216" s="24" t="s">
        <v>87</v>
      </c>
      <c r="E216" s="24" t="s">
        <v>40</v>
      </c>
      <c r="F216" s="24" t="s">
        <v>37</v>
      </c>
      <c r="G216" s="24" t="s">
        <v>128</v>
      </c>
      <c r="H216" s="26">
        <f t="shared" si="21"/>
        <v>5.8351477946411582E-3</v>
      </c>
      <c r="I216" s="26">
        <f t="shared" si="23"/>
        <v>1.1498778328380395E-2</v>
      </c>
      <c r="J216" s="36">
        <f>('[3]Capex_Projeto_nominal SISTEMAS'!M249)*1.022904</f>
        <v>0</v>
      </c>
      <c r="K216" s="36">
        <f>('[3]Capex_Projeto_nominal SISTEMAS'!N249)*1.022904</f>
        <v>4.5995113313521581E-3</v>
      </c>
      <c r="L216" s="36">
        <f>('[3]Capex_Projeto_nominal SISTEMAS'!O249)*1.022904</f>
        <v>0</v>
      </c>
      <c r="M216" s="36">
        <f>('[3]Capex_Projeto_nominal SISTEMAS'!P249)*1.022904</f>
        <v>0</v>
      </c>
      <c r="N216" s="36">
        <f>('[3]Capex_Projeto_nominal SISTEMAS'!Q249)*1.022904</f>
        <v>0</v>
      </c>
      <c r="O216" s="36">
        <f>('[3]Capex_Projeto_nominal SISTEMAS'!R249)*1.022904</f>
        <v>0</v>
      </c>
      <c r="P216" s="36">
        <f>('[3]Capex_Projeto_nominal SISTEMAS'!S249)*1.022904</f>
        <v>2.299755665676079E-3</v>
      </c>
      <c r="Q216" s="36">
        <f>('[3]Capex_Projeto_nominal SISTEMAS'!T249)*1.022904</f>
        <v>0</v>
      </c>
      <c r="R216" s="36">
        <f>('[3]Capex_Projeto_nominal SISTEMAS'!U249)*1.022904</f>
        <v>0</v>
      </c>
      <c r="S216" s="36">
        <f>('[3]Capex_Projeto_nominal SISTEMAS'!V249)*1.022904</f>
        <v>0</v>
      </c>
      <c r="T216" s="36">
        <f>('[3]Capex_Projeto_nominal SISTEMAS'!W249)*1.022904</f>
        <v>0</v>
      </c>
      <c r="U216" s="36">
        <f>('[3]Capex_Projeto_nominal SISTEMAS'!X249)*1.022904</f>
        <v>2.299755665676079E-3</v>
      </c>
      <c r="V216" s="36">
        <f>('[3]Capex_Projeto_nominal SISTEMAS'!Y249)*1.022904</f>
        <v>0</v>
      </c>
      <c r="W216" s="36">
        <f>('[3]Capex_Projeto_nominal SISTEMAS'!Z249)*1.022904</f>
        <v>0</v>
      </c>
      <c r="X216" s="36">
        <f>('[3]Capex_Projeto_nominal SISTEMAS'!AA249)*1.022904</f>
        <v>0</v>
      </c>
      <c r="Y216" s="36">
        <f>('[3]Capex_Projeto_nominal SISTEMAS'!AB249)*1.022904</f>
        <v>0</v>
      </c>
      <c r="Z216" s="36">
        <f>('[3]Capex_Projeto_nominal SISTEMAS'!AC249)*1.022904</f>
        <v>2.299755665676079E-3</v>
      </c>
      <c r="AA216" s="36">
        <f>('[3]Capex_Projeto_nominal SISTEMAS'!AD249)*1.022904</f>
        <v>0</v>
      </c>
      <c r="AB216" s="36">
        <f>('[3]Capex_Projeto_nominal SISTEMAS'!AE249)*1.022904</f>
        <v>0</v>
      </c>
      <c r="AC216" s="63">
        <f>('[3]Capex_Projeto_nominal SISTEMAS'!AF249)*1.022904</f>
        <v>0</v>
      </c>
    </row>
    <row r="217" spans="1:29" s="33" customFormat="1" x14ac:dyDescent="0.3">
      <c r="A217" s="35"/>
      <c r="B217" s="74"/>
      <c r="C217" s="69"/>
      <c r="D217" s="52" t="s">
        <v>87</v>
      </c>
      <c r="E217" s="52" t="s">
        <v>40</v>
      </c>
      <c r="F217" s="52" t="s">
        <v>37</v>
      </c>
      <c r="G217" s="52" t="s">
        <v>129</v>
      </c>
      <c r="H217" s="54">
        <f t="shared" si="21"/>
        <v>4.2865178757141305E-2</v>
      </c>
      <c r="I217" s="54">
        <f t="shared" si="23"/>
        <v>8.4470386334932535E-2</v>
      </c>
      <c r="J217" s="23">
        <f>('[3]Capex_Projeto_nominal SISTEMAS'!M250)*1.022904</f>
        <v>0</v>
      </c>
      <c r="K217" s="23">
        <f>('[3]Capex_Projeto_nominal SISTEMAS'!N250)*1.022904</f>
        <v>3.3788154533973012E-2</v>
      </c>
      <c r="L217" s="23">
        <f>('[3]Capex_Projeto_nominal SISTEMAS'!O250)*1.022904</f>
        <v>0</v>
      </c>
      <c r="M217" s="23">
        <f>('[3]Capex_Projeto_nominal SISTEMAS'!P250)*1.022904</f>
        <v>0</v>
      </c>
      <c r="N217" s="23">
        <f>('[3]Capex_Projeto_nominal SISTEMAS'!Q250)*1.022904</f>
        <v>0</v>
      </c>
      <c r="O217" s="23">
        <f>('[3]Capex_Projeto_nominal SISTEMAS'!R250)*1.022904</f>
        <v>0</v>
      </c>
      <c r="P217" s="23">
        <f>('[3]Capex_Projeto_nominal SISTEMAS'!S250)*1.022904</f>
        <v>1.6894077266986506E-2</v>
      </c>
      <c r="Q217" s="23">
        <f>('[3]Capex_Projeto_nominal SISTEMAS'!T250)*1.022904</f>
        <v>0</v>
      </c>
      <c r="R217" s="23">
        <f>('[3]Capex_Projeto_nominal SISTEMAS'!U250)*1.022904</f>
        <v>0</v>
      </c>
      <c r="S217" s="23">
        <f>('[3]Capex_Projeto_nominal SISTEMAS'!V250)*1.022904</f>
        <v>0</v>
      </c>
      <c r="T217" s="23">
        <f>('[3]Capex_Projeto_nominal SISTEMAS'!W250)*1.022904</f>
        <v>0</v>
      </c>
      <c r="U217" s="23">
        <f>('[3]Capex_Projeto_nominal SISTEMAS'!X250)*1.022904</f>
        <v>1.6894077266986506E-2</v>
      </c>
      <c r="V217" s="23">
        <f>('[3]Capex_Projeto_nominal SISTEMAS'!Y250)*1.022904</f>
        <v>0</v>
      </c>
      <c r="W217" s="23">
        <f>('[3]Capex_Projeto_nominal SISTEMAS'!Z250)*1.022904</f>
        <v>0</v>
      </c>
      <c r="X217" s="23">
        <f>('[3]Capex_Projeto_nominal SISTEMAS'!AA250)*1.022904</f>
        <v>0</v>
      </c>
      <c r="Y217" s="23">
        <f>('[3]Capex_Projeto_nominal SISTEMAS'!AB250)*1.022904</f>
        <v>0</v>
      </c>
      <c r="Z217" s="23">
        <f>('[3]Capex_Projeto_nominal SISTEMAS'!AC250)*1.022904</f>
        <v>1.6894077266986506E-2</v>
      </c>
      <c r="AA217" s="23">
        <f>('[3]Capex_Projeto_nominal SISTEMAS'!AD250)*1.022904</f>
        <v>0</v>
      </c>
      <c r="AB217" s="23">
        <f>('[3]Capex_Projeto_nominal SISTEMAS'!AE250)*1.022904</f>
        <v>0</v>
      </c>
      <c r="AC217" s="62">
        <f>('[3]Capex_Projeto_nominal SISTEMAS'!AF250)*1.022904</f>
        <v>0</v>
      </c>
    </row>
    <row r="218" spans="1:29" s="33" customFormat="1" x14ac:dyDescent="0.3">
      <c r="A218" s="35"/>
      <c r="B218" s="74"/>
      <c r="C218" s="69"/>
      <c r="D218" s="24" t="s">
        <v>87</v>
      </c>
      <c r="E218" s="24" t="s">
        <v>40</v>
      </c>
      <c r="F218" s="24" t="s">
        <v>37</v>
      </c>
      <c r="G218" s="24" t="s">
        <v>130</v>
      </c>
      <c r="H218" s="26">
        <f t="shared" si="21"/>
        <v>1.887139414378436E-3</v>
      </c>
      <c r="I218" s="26">
        <f t="shared" si="23"/>
        <v>3.7188085999493858E-3</v>
      </c>
      <c r="J218" s="36">
        <f>('[3]Capex_Projeto_nominal SISTEMAS'!M251)*1.022904</f>
        <v>0</v>
      </c>
      <c r="K218" s="36">
        <f>('[3]Capex_Projeto_nominal SISTEMAS'!N251)*1.022904</f>
        <v>1.4875234399797544E-3</v>
      </c>
      <c r="L218" s="36">
        <f>('[3]Capex_Projeto_nominal SISTEMAS'!O251)*1.022904</f>
        <v>0</v>
      </c>
      <c r="M218" s="36">
        <f>('[3]Capex_Projeto_nominal SISTEMAS'!P251)*1.022904</f>
        <v>0</v>
      </c>
      <c r="N218" s="36">
        <f>('[3]Capex_Projeto_nominal SISTEMAS'!Q251)*1.022904</f>
        <v>0</v>
      </c>
      <c r="O218" s="36">
        <f>('[3]Capex_Projeto_nominal SISTEMAS'!R251)*1.022904</f>
        <v>0</v>
      </c>
      <c r="P218" s="36">
        <f>('[3]Capex_Projeto_nominal SISTEMAS'!S251)*1.022904</f>
        <v>7.4376171998987719E-4</v>
      </c>
      <c r="Q218" s="36">
        <f>('[3]Capex_Projeto_nominal SISTEMAS'!T251)*1.022904</f>
        <v>0</v>
      </c>
      <c r="R218" s="36">
        <f>('[3]Capex_Projeto_nominal SISTEMAS'!U251)*1.022904</f>
        <v>0</v>
      </c>
      <c r="S218" s="36">
        <f>('[3]Capex_Projeto_nominal SISTEMAS'!V251)*1.022904</f>
        <v>0</v>
      </c>
      <c r="T218" s="36">
        <f>('[3]Capex_Projeto_nominal SISTEMAS'!W251)*1.022904</f>
        <v>0</v>
      </c>
      <c r="U218" s="36">
        <f>('[3]Capex_Projeto_nominal SISTEMAS'!X251)*1.022904</f>
        <v>7.4376171998987719E-4</v>
      </c>
      <c r="V218" s="36">
        <f>('[3]Capex_Projeto_nominal SISTEMAS'!Y251)*1.022904</f>
        <v>0</v>
      </c>
      <c r="W218" s="36">
        <f>('[3]Capex_Projeto_nominal SISTEMAS'!Z251)*1.022904</f>
        <v>0</v>
      </c>
      <c r="X218" s="36">
        <f>('[3]Capex_Projeto_nominal SISTEMAS'!AA251)*1.022904</f>
        <v>0</v>
      </c>
      <c r="Y218" s="36">
        <f>('[3]Capex_Projeto_nominal SISTEMAS'!AB251)*1.022904</f>
        <v>0</v>
      </c>
      <c r="Z218" s="36">
        <f>('[3]Capex_Projeto_nominal SISTEMAS'!AC251)*1.022904</f>
        <v>7.4376171998987719E-4</v>
      </c>
      <c r="AA218" s="36">
        <f>('[3]Capex_Projeto_nominal SISTEMAS'!AD251)*1.022904</f>
        <v>0</v>
      </c>
      <c r="AB218" s="36">
        <f>('[3]Capex_Projeto_nominal SISTEMAS'!AE251)*1.022904</f>
        <v>0</v>
      </c>
      <c r="AC218" s="63">
        <f>('[3]Capex_Projeto_nominal SISTEMAS'!AF251)*1.022904</f>
        <v>0</v>
      </c>
    </row>
    <row r="219" spans="1:29" s="33" customFormat="1" x14ac:dyDescent="0.3">
      <c r="A219" s="35"/>
      <c r="B219" s="74"/>
      <c r="C219" s="69"/>
      <c r="D219" s="52" t="s">
        <v>87</v>
      </c>
      <c r="E219" s="52" t="s">
        <v>40</v>
      </c>
      <c r="F219" s="52" t="s">
        <v>37</v>
      </c>
      <c r="G219" s="52" t="s">
        <v>131</v>
      </c>
      <c r="H219" s="54">
        <f t="shared" si="21"/>
        <v>5.8351477946411582E-3</v>
      </c>
      <c r="I219" s="54">
        <f t="shared" si="23"/>
        <v>1.1498778328380395E-2</v>
      </c>
      <c r="J219" s="23">
        <f>('[3]Capex_Projeto_nominal SISTEMAS'!M252)*1.022904</f>
        <v>0</v>
      </c>
      <c r="K219" s="23">
        <f>('[3]Capex_Projeto_nominal SISTEMAS'!N252)*1.022904</f>
        <v>4.5995113313521581E-3</v>
      </c>
      <c r="L219" s="23">
        <f>('[3]Capex_Projeto_nominal SISTEMAS'!O252)*1.022904</f>
        <v>0</v>
      </c>
      <c r="M219" s="23">
        <f>('[3]Capex_Projeto_nominal SISTEMAS'!P252)*1.022904</f>
        <v>0</v>
      </c>
      <c r="N219" s="23">
        <f>('[3]Capex_Projeto_nominal SISTEMAS'!Q252)*1.022904</f>
        <v>0</v>
      </c>
      <c r="O219" s="23">
        <f>('[3]Capex_Projeto_nominal SISTEMAS'!R252)*1.022904</f>
        <v>0</v>
      </c>
      <c r="P219" s="23">
        <f>('[3]Capex_Projeto_nominal SISTEMAS'!S252)*1.022904</f>
        <v>2.299755665676079E-3</v>
      </c>
      <c r="Q219" s="23">
        <f>('[3]Capex_Projeto_nominal SISTEMAS'!T252)*1.022904</f>
        <v>0</v>
      </c>
      <c r="R219" s="23">
        <f>('[3]Capex_Projeto_nominal SISTEMAS'!U252)*1.022904</f>
        <v>0</v>
      </c>
      <c r="S219" s="23">
        <f>('[3]Capex_Projeto_nominal SISTEMAS'!V252)*1.022904</f>
        <v>0</v>
      </c>
      <c r="T219" s="23">
        <f>('[3]Capex_Projeto_nominal SISTEMAS'!W252)*1.022904</f>
        <v>0</v>
      </c>
      <c r="U219" s="23">
        <f>('[3]Capex_Projeto_nominal SISTEMAS'!X252)*1.022904</f>
        <v>2.299755665676079E-3</v>
      </c>
      <c r="V219" s="23">
        <f>('[3]Capex_Projeto_nominal SISTEMAS'!Y252)*1.022904</f>
        <v>0</v>
      </c>
      <c r="W219" s="23">
        <f>('[3]Capex_Projeto_nominal SISTEMAS'!Z252)*1.022904</f>
        <v>0</v>
      </c>
      <c r="X219" s="23">
        <f>('[3]Capex_Projeto_nominal SISTEMAS'!AA252)*1.022904</f>
        <v>0</v>
      </c>
      <c r="Y219" s="23">
        <f>('[3]Capex_Projeto_nominal SISTEMAS'!AB252)*1.022904</f>
        <v>0</v>
      </c>
      <c r="Z219" s="23">
        <f>('[3]Capex_Projeto_nominal SISTEMAS'!AC252)*1.022904</f>
        <v>2.299755665676079E-3</v>
      </c>
      <c r="AA219" s="23">
        <f>('[3]Capex_Projeto_nominal SISTEMAS'!AD252)*1.022904</f>
        <v>0</v>
      </c>
      <c r="AB219" s="23">
        <f>('[3]Capex_Projeto_nominal SISTEMAS'!AE252)*1.022904</f>
        <v>0</v>
      </c>
      <c r="AC219" s="62">
        <f>('[3]Capex_Projeto_nominal SISTEMAS'!AF252)*1.022904</f>
        <v>0</v>
      </c>
    </row>
    <row r="220" spans="1:29" s="33" customFormat="1" x14ac:dyDescent="0.3">
      <c r="A220" s="35"/>
      <c r="B220" s="74"/>
      <c r="C220" s="69"/>
      <c r="D220" s="24" t="s">
        <v>87</v>
      </c>
      <c r="E220" s="24" t="s">
        <v>40</v>
      </c>
      <c r="F220" s="24" t="s">
        <v>37</v>
      </c>
      <c r="G220" s="24" t="s">
        <v>132</v>
      </c>
      <c r="H220" s="26">
        <f t="shared" si="21"/>
        <v>2.316053778094831E-3</v>
      </c>
      <c r="I220" s="26">
        <f t="shared" si="23"/>
        <v>4.5640298974737696E-3</v>
      </c>
      <c r="J220" s="36">
        <f>('[3]Capex_Projeto_nominal SISTEMAS'!M253)*1.022904</f>
        <v>0</v>
      </c>
      <c r="K220" s="36">
        <f>('[3]Capex_Projeto_nominal SISTEMAS'!N253)*1.022904</f>
        <v>1.825611958989508E-3</v>
      </c>
      <c r="L220" s="36">
        <f>('[3]Capex_Projeto_nominal SISTEMAS'!O253)*1.022904</f>
        <v>0</v>
      </c>
      <c r="M220" s="36">
        <f>('[3]Capex_Projeto_nominal SISTEMAS'!P253)*1.022904</f>
        <v>0</v>
      </c>
      <c r="N220" s="36">
        <f>('[3]Capex_Projeto_nominal SISTEMAS'!Q253)*1.022904</f>
        <v>0</v>
      </c>
      <c r="O220" s="36">
        <f>('[3]Capex_Projeto_nominal SISTEMAS'!R253)*1.022904</f>
        <v>0</v>
      </c>
      <c r="P220" s="36">
        <f>('[3]Capex_Projeto_nominal SISTEMAS'!S253)*1.022904</f>
        <v>9.1280597949475401E-4</v>
      </c>
      <c r="Q220" s="36">
        <f>('[3]Capex_Projeto_nominal SISTEMAS'!T253)*1.022904</f>
        <v>0</v>
      </c>
      <c r="R220" s="36">
        <f>('[3]Capex_Projeto_nominal SISTEMAS'!U253)*1.022904</f>
        <v>0</v>
      </c>
      <c r="S220" s="36">
        <f>('[3]Capex_Projeto_nominal SISTEMAS'!V253)*1.022904</f>
        <v>0</v>
      </c>
      <c r="T220" s="36">
        <f>('[3]Capex_Projeto_nominal SISTEMAS'!W253)*1.022904</f>
        <v>0</v>
      </c>
      <c r="U220" s="36">
        <f>('[3]Capex_Projeto_nominal SISTEMAS'!X253)*1.022904</f>
        <v>9.1280597949475401E-4</v>
      </c>
      <c r="V220" s="36">
        <f>('[3]Capex_Projeto_nominal SISTEMAS'!Y253)*1.022904</f>
        <v>0</v>
      </c>
      <c r="W220" s="36">
        <f>('[3]Capex_Projeto_nominal SISTEMAS'!Z253)*1.022904</f>
        <v>0</v>
      </c>
      <c r="X220" s="36">
        <f>('[3]Capex_Projeto_nominal SISTEMAS'!AA253)*1.022904</f>
        <v>0</v>
      </c>
      <c r="Y220" s="36">
        <f>('[3]Capex_Projeto_nominal SISTEMAS'!AB253)*1.022904</f>
        <v>0</v>
      </c>
      <c r="Z220" s="36">
        <f>('[3]Capex_Projeto_nominal SISTEMAS'!AC253)*1.022904</f>
        <v>9.1280597949475401E-4</v>
      </c>
      <c r="AA220" s="36">
        <f>('[3]Capex_Projeto_nominal SISTEMAS'!AD253)*1.022904</f>
        <v>0</v>
      </c>
      <c r="AB220" s="36">
        <f>('[3]Capex_Projeto_nominal SISTEMAS'!AE253)*1.022904</f>
        <v>0</v>
      </c>
      <c r="AC220" s="63">
        <f>('[3]Capex_Projeto_nominal SISTEMAS'!AF253)*1.022904</f>
        <v>0</v>
      </c>
    </row>
    <row r="221" spans="1:29" s="33" customFormat="1" x14ac:dyDescent="0.3">
      <c r="A221" s="35"/>
      <c r="B221" s="74"/>
      <c r="C221" s="69"/>
      <c r="D221" s="52" t="s">
        <v>87</v>
      </c>
      <c r="E221" s="52" t="s">
        <v>40</v>
      </c>
      <c r="F221" s="52" t="s">
        <v>37</v>
      </c>
      <c r="G221" s="52" t="s">
        <v>133</v>
      </c>
      <c r="H221" s="54">
        <f t="shared" si="21"/>
        <v>1.887139414378436E-3</v>
      </c>
      <c r="I221" s="54">
        <f t="shared" si="23"/>
        <v>3.7188085999493858E-3</v>
      </c>
      <c r="J221" s="23">
        <f>('[3]Capex_Projeto_nominal SISTEMAS'!M254)*1.022904</f>
        <v>0</v>
      </c>
      <c r="K221" s="23">
        <f>('[3]Capex_Projeto_nominal SISTEMAS'!N254)*1.022904</f>
        <v>1.4875234399797544E-3</v>
      </c>
      <c r="L221" s="23">
        <f>('[3]Capex_Projeto_nominal SISTEMAS'!O254)*1.022904</f>
        <v>0</v>
      </c>
      <c r="M221" s="23">
        <f>('[3]Capex_Projeto_nominal SISTEMAS'!P254)*1.022904</f>
        <v>0</v>
      </c>
      <c r="N221" s="23">
        <f>('[3]Capex_Projeto_nominal SISTEMAS'!Q254)*1.022904</f>
        <v>0</v>
      </c>
      <c r="O221" s="23">
        <f>('[3]Capex_Projeto_nominal SISTEMAS'!R254)*1.022904</f>
        <v>0</v>
      </c>
      <c r="P221" s="23">
        <f>('[3]Capex_Projeto_nominal SISTEMAS'!S254)*1.022904</f>
        <v>7.4376171998987719E-4</v>
      </c>
      <c r="Q221" s="23">
        <f>('[3]Capex_Projeto_nominal SISTEMAS'!T254)*1.022904</f>
        <v>0</v>
      </c>
      <c r="R221" s="23">
        <f>('[3]Capex_Projeto_nominal SISTEMAS'!U254)*1.022904</f>
        <v>0</v>
      </c>
      <c r="S221" s="23">
        <f>('[3]Capex_Projeto_nominal SISTEMAS'!V254)*1.022904</f>
        <v>0</v>
      </c>
      <c r="T221" s="23">
        <f>('[3]Capex_Projeto_nominal SISTEMAS'!W254)*1.022904</f>
        <v>0</v>
      </c>
      <c r="U221" s="23">
        <f>('[3]Capex_Projeto_nominal SISTEMAS'!X254)*1.022904</f>
        <v>7.4376171998987719E-4</v>
      </c>
      <c r="V221" s="23">
        <f>('[3]Capex_Projeto_nominal SISTEMAS'!Y254)*1.022904</f>
        <v>0</v>
      </c>
      <c r="W221" s="23">
        <f>('[3]Capex_Projeto_nominal SISTEMAS'!Z254)*1.022904</f>
        <v>0</v>
      </c>
      <c r="X221" s="23">
        <f>('[3]Capex_Projeto_nominal SISTEMAS'!AA254)*1.022904</f>
        <v>0</v>
      </c>
      <c r="Y221" s="23">
        <f>('[3]Capex_Projeto_nominal SISTEMAS'!AB254)*1.022904</f>
        <v>0</v>
      </c>
      <c r="Z221" s="23">
        <f>('[3]Capex_Projeto_nominal SISTEMAS'!AC254)*1.022904</f>
        <v>7.4376171998987719E-4</v>
      </c>
      <c r="AA221" s="23">
        <f>('[3]Capex_Projeto_nominal SISTEMAS'!AD254)*1.022904</f>
        <v>0</v>
      </c>
      <c r="AB221" s="23">
        <f>('[3]Capex_Projeto_nominal SISTEMAS'!AE254)*1.022904</f>
        <v>0</v>
      </c>
      <c r="AC221" s="62">
        <f>('[3]Capex_Projeto_nominal SISTEMAS'!AF254)*1.022904</f>
        <v>0</v>
      </c>
    </row>
    <row r="222" spans="1:29" s="33" customFormat="1" x14ac:dyDescent="0.3">
      <c r="A222" s="35"/>
      <c r="B222" s="74"/>
      <c r="C222" s="69"/>
      <c r="D222" s="24" t="s">
        <v>87</v>
      </c>
      <c r="E222" s="24" t="s">
        <v>40</v>
      </c>
      <c r="F222" s="24" t="s">
        <v>37</v>
      </c>
      <c r="G222" s="24" t="s">
        <v>122</v>
      </c>
      <c r="H222" s="26">
        <f t="shared" si="21"/>
        <v>4.8566815756363449E-3</v>
      </c>
      <c r="I222" s="26">
        <f t="shared" si="23"/>
        <v>7.8206758719289136E-3</v>
      </c>
      <c r="J222" s="36">
        <f>('[3]Capex_Projeto_nominal SISTEMAS'!M257)*1.022904</f>
        <v>0</v>
      </c>
      <c r="K222" s="36">
        <f>('[3]Capex_Projeto_nominal SISTEMAS'!N257)*1.022904</f>
        <v>5.0455973367283307E-3</v>
      </c>
      <c r="L222" s="36">
        <f>('[3]Capex_Projeto_nominal SISTEMAS'!O257)*1.022904</f>
        <v>0</v>
      </c>
      <c r="M222" s="36">
        <f>('[3]Capex_Projeto_nominal SISTEMAS'!P257)*1.022904</f>
        <v>0</v>
      </c>
      <c r="N222" s="36">
        <f>('[3]Capex_Projeto_nominal SISTEMAS'!Q257)*1.022904</f>
        <v>0</v>
      </c>
      <c r="O222" s="36">
        <f>('[3]Capex_Projeto_nominal SISTEMAS'!R257)*1.022904</f>
        <v>0</v>
      </c>
      <c r="P222" s="36">
        <f>('[3]Capex_Projeto_nominal SISTEMAS'!S257)*1.022904</f>
        <v>0</v>
      </c>
      <c r="Q222" s="36">
        <f>('[3]Capex_Projeto_nominal SISTEMAS'!T257)*1.022904</f>
        <v>0</v>
      </c>
      <c r="R222" s="36">
        <f>('[3]Capex_Projeto_nominal SISTEMAS'!U257)*1.022904</f>
        <v>0</v>
      </c>
      <c r="S222" s="36">
        <f>('[3]Capex_Projeto_nominal SISTEMAS'!V257)*1.022904</f>
        <v>0</v>
      </c>
      <c r="T222" s="36">
        <f>('[3]Capex_Projeto_nominal SISTEMAS'!W257)*1.022904</f>
        <v>0</v>
      </c>
      <c r="U222" s="36">
        <f>('[3]Capex_Projeto_nominal SISTEMAS'!X257)*1.022904</f>
        <v>2.775078535200582E-3</v>
      </c>
      <c r="V222" s="36">
        <f>('[3]Capex_Projeto_nominal SISTEMAS'!Y257)*1.022904</f>
        <v>0</v>
      </c>
      <c r="W222" s="36">
        <f>('[3]Capex_Projeto_nominal SISTEMAS'!Z257)*1.022904</f>
        <v>0</v>
      </c>
      <c r="X222" s="36">
        <f>('[3]Capex_Projeto_nominal SISTEMAS'!AA257)*1.022904</f>
        <v>0</v>
      </c>
      <c r="Y222" s="36">
        <f>('[3]Capex_Projeto_nominal SISTEMAS'!AB257)*1.022904</f>
        <v>0</v>
      </c>
      <c r="Z222" s="36">
        <f>('[3]Capex_Projeto_nominal SISTEMAS'!AC257)*1.022904</f>
        <v>0</v>
      </c>
      <c r="AA222" s="36">
        <f>('[3]Capex_Projeto_nominal SISTEMAS'!AD257)*1.022904</f>
        <v>0</v>
      </c>
      <c r="AB222" s="36">
        <f>('[3]Capex_Projeto_nominal SISTEMAS'!AE257)*1.022904</f>
        <v>0</v>
      </c>
      <c r="AC222" s="63">
        <f>('[3]Capex_Projeto_nominal SISTEMAS'!AF257)*1.022904</f>
        <v>0</v>
      </c>
    </row>
    <row r="223" spans="1:29" s="33" customFormat="1" x14ac:dyDescent="0.3">
      <c r="A223" s="35"/>
      <c r="B223" s="74"/>
      <c r="C223" s="69"/>
      <c r="D223" s="52" t="s">
        <v>87</v>
      </c>
      <c r="E223" s="52" t="s">
        <v>40</v>
      </c>
      <c r="F223" s="52" t="s">
        <v>37</v>
      </c>
      <c r="G223" s="52" t="s">
        <v>124</v>
      </c>
      <c r="H223" s="54">
        <f t="shared" si="21"/>
        <v>0.50881254861630931</v>
      </c>
      <c r="I223" s="54">
        <f t="shared" si="23"/>
        <v>0.81933681678046744</v>
      </c>
      <c r="J223" s="23">
        <f>('[3]Capex_Projeto_nominal SISTEMAS'!M259)*1.022904</f>
        <v>0</v>
      </c>
      <c r="K223" s="23">
        <f>('[3]Capex_Projeto_nominal SISTEMAS'!N259)*1.022904</f>
        <v>0.52860439792288216</v>
      </c>
      <c r="L223" s="23">
        <f>('[3]Capex_Projeto_nominal SISTEMAS'!O259)*1.022904</f>
        <v>0</v>
      </c>
      <c r="M223" s="23">
        <f>('[3]Capex_Projeto_nominal SISTEMAS'!P259)*1.022904</f>
        <v>0</v>
      </c>
      <c r="N223" s="23">
        <f>('[3]Capex_Projeto_nominal SISTEMAS'!Q259)*1.022904</f>
        <v>0</v>
      </c>
      <c r="O223" s="23">
        <f>('[3]Capex_Projeto_nominal SISTEMAS'!R259)*1.022904</f>
        <v>0</v>
      </c>
      <c r="P223" s="23">
        <f>('[3]Capex_Projeto_nominal SISTEMAS'!S259)*1.022904</f>
        <v>0</v>
      </c>
      <c r="Q223" s="23">
        <f>('[3]Capex_Projeto_nominal SISTEMAS'!T259)*1.022904</f>
        <v>0</v>
      </c>
      <c r="R223" s="23">
        <f>('[3]Capex_Projeto_nominal SISTEMAS'!U259)*1.022904</f>
        <v>0</v>
      </c>
      <c r="S223" s="23">
        <f>('[3]Capex_Projeto_nominal SISTEMAS'!V259)*1.022904</f>
        <v>0</v>
      </c>
      <c r="T223" s="23">
        <f>('[3]Capex_Projeto_nominal SISTEMAS'!W259)*1.022904</f>
        <v>0</v>
      </c>
      <c r="U223" s="23">
        <f>('[3]Capex_Projeto_nominal SISTEMAS'!X259)*1.022904</f>
        <v>0.29073241885758527</v>
      </c>
      <c r="V223" s="23">
        <f>('[3]Capex_Projeto_nominal SISTEMAS'!Y259)*1.022904</f>
        <v>0</v>
      </c>
      <c r="W223" s="23">
        <f>('[3]Capex_Projeto_nominal SISTEMAS'!Z259)*1.022904</f>
        <v>0</v>
      </c>
      <c r="X223" s="23">
        <f>('[3]Capex_Projeto_nominal SISTEMAS'!AA259)*1.022904</f>
        <v>0</v>
      </c>
      <c r="Y223" s="23">
        <f>('[3]Capex_Projeto_nominal SISTEMAS'!AB259)*1.022904</f>
        <v>0</v>
      </c>
      <c r="Z223" s="23">
        <f>('[3]Capex_Projeto_nominal SISTEMAS'!AC259)*1.022904</f>
        <v>0</v>
      </c>
      <c r="AA223" s="23">
        <f>('[3]Capex_Projeto_nominal SISTEMAS'!AD259)*1.022904</f>
        <v>0</v>
      </c>
      <c r="AB223" s="23">
        <f>('[3]Capex_Projeto_nominal SISTEMAS'!AE259)*1.022904</f>
        <v>0</v>
      </c>
      <c r="AC223" s="62">
        <f>('[3]Capex_Projeto_nominal SISTEMAS'!AF259)*1.022904</f>
        <v>0</v>
      </c>
    </row>
    <row r="224" spans="1:29" x14ac:dyDescent="0.3">
      <c r="A224" s="21"/>
      <c r="B224" s="74"/>
      <c r="C224" s="69"/>
      <c r="D224" s="24" t="s">
        <v>87</v>
      </c>
      <c r="E224" s="24" t="s">
        <v>40</v>
      </c>
      <c r="F224" s="24" t="s">
        <v>37</v>
      </c>
      <c r="G224" s="24" t="s">
        <v>135</v>
      </c>
      <c r="H224" s="26">
        <f t="shared" ref="H224:H266" si="24">NPV(11.2%,J224:AC224)</f>
        <v>5.9762006783276235E-2</v>
      </c>
      <c r="I224" s="26">
        <f t="shared" si="23"/>
        <v>0.1050875005852473</v>
      </c>
      <c r="J224" s="36">
        <f>('[3]Capex_Projeto_nominal SISTEMAS'!M261)*1.022904</f>
        <v>0</v>
      </c>
      <c r="K224" s="36">
        <f>('[3]Capex_Projeto_nominal SISTEMAS'!N261)*1.022904</f>
        <v>0</v>
      </c>
      <c r="L224" s="36">
        <f>('[3]Capex_Projeto_nominal SISTEMAS'!O261)*1.022904</f>
        <v>7.0058333723498192E-2</v>
      </c>
      <c r="M224" s="36">
        <f>('[3]Capex_Projeto_nominal SISTEMAS'!P261)*1.022904</f>
        <v>0</v>
      </c>
      <c r="N224" s="36">
        <f>('[3]Capex_Projeto_nominal SISTEMAS'!Q261)*1.022904</f>
        <v>0</v>
      </c>
      <c r="O224" s="36">
        <f>('[3]Capex_Projeto_nominal SISTEMAS'!R261)*1.022904</f>
        <v>0</v>
      </c>
      <c r="P224" s="36">
        <f>('[3]Capex_Projeto_nominal SISTEMAS'!S261)*1.022904</f>
        <v>0</v>
      </c>
      <c r="Q224" s="36">
        <f>('[3]Capex_Projeto_nominal SISTEMAS'!T261)*1.022904</f>
        <v>0</v>
      </c>
      <c r="R224" s="36">
        <f>('[3]Capex_Projeto_nominal SISTEMAS'!U261)*1.022904</f>
        <v>0</v>
      </c>
      <c r="S224" s="36">
        <f>('[3]Capex_Projeto_nominal SISTEMAS'!V261)*1.022904</f>
        <v>0</v>
      </c>
      <c r="T224" s="36">
        <f>('[3]Capex_Projeto_nominal SISTEMAS'!W261)*1.022904</f>
        <v>0</v>
      </c>
      <c r="U224" s="36">
        <f>('[3]Capex_Projeto_nominal SISTEMAS'!X261)*1.022904</f>
        <v>0</v>
      </c>
      <c r="V224" s="36">
        <f>('[3]Capex_Projeto_nominal SISTEMAS'!Y261)*1.022904</f>
        <v>3.5029166861749096E-2</v>
      </c>
      <c r="W224" s="36">
        <f>('[3]Capex_Projeto_nominal SISTEMAS'!Z261)*1.022904</f>
        <v>0</v>
      </c>
      <c r="X224" s="36">
        <f>('[3]Capex_Projeto_nominal SISTEMAS'!AA261)*1.022904</f>
        <v>0</v>
      </c>
      <c r="Y224" s="36">
        <f>('[3]Capex_Projeto_nominal SISTEMAS'!AB261)*1.022904</f>
        <v>0</v>
      </c>
      <c r="Z224" s="36">
        <f>('[3]Capex_Projeto_nominal SISTEMAS'!AC261)*1.022904</f>
        <v>0</v>
      </c>
      <c r="AA224" s="36">
        <f>('[3]Capex_Projeto_nominal SISTEMAS'!AD261)*1.022904</f>
        <v>0</v>
      </c>
      <c r="AB224" s="36">
        <f>('[3]Capex_Projeto_nominal SISTEMAS'!AE261)*1.022904</f>
        <v>0</v>
      </c>
      <c r="AC224" s="63">
        <f>('[3]Capex_Projeto_nominal SISTEMAS'!AF261)*1.022904</f>
        <v>0</v>
      </c>
    </row>
    <row r="225" spans="1:29" x14ac:dyDescent="0.3">
      <c r="A225" s="21"/>
      <c r="B225" s="74"/>
      <c r="C225" s="69"/>
      <c r="D225" s="52" t="s">
        <v>87</v>
      </c>
      <c r="E225" s="52" t="s">
        <v>40</v>
      </c>
      <c r="F225" s="52" t="s">
        <v>37</v>
      </c>
      <c r="G225" s="52" t="s">
        <v>136</v>
      </c>
      <c r="H225" s="54">
        <f t="shared" si="24"/>
        <v>6.4811371694954184E-2</v>
      </c>
      <c r="I225" s="54">
        <f t="shared" si="23"/>
        <v>8.9118029434895996E-2</v>
      </c>
      <c r="J225" s="23">
        <f>('[3]Capex_Projeto_nominal SISTEMAS'!M262)*1.022904</f>
        <v>0</v>
      </c>
      <c r="K225" s="23">
        <f>('[3]Capex_Projeto_nominal SISTEMAS'!N262)*1.022904</f>
        <v>0</v>
      </c>
      <c r="L225" s="23">
        <f>('[3]Capex_Projeto_nominal SISTEMAS'!O262)*1.022904</f>
        <v>8.9118029434895996E-2</v>
      </c>
      <c r="M225" s="23">
        <f>('[3]Capex_Projeto_nominal SISTEMAS'!P262)*1.022904</f>
        <v>0</v>
      </c>
      <c r="N225" s="23">
        <f>('[3]Capex_Projeto_nominal SISTEMAS'!Q262)*1.022904</f>
        <v>0</v>
      </c>
      <c r="O225" s="23">
        <f>('[3]Capex_Projeto_nominal SISTEMAS'!R262)*1.022904</f>
        <v>0</v>
      </c>
      <c r="P225" s="23">
        <f>('[3]Capex_Projeto_nominal SISTEMAS'!S262)*1.022904</f>
        <v>0</v>
      </c>
      <c r="Q225" s="23">
        <f>('[3]Capex_Projeto_nominal SISTEMAS'!T262)*1.022904</f>
        <v>0</v>
      </c>
      <c r="R225" s="23">
        <f>('[3]Capex_Projeto_nominal SISTEMAS'!U262)*1.022904</f>
        <v>0</v>
      </c>
      <c r="S225" s="23">
        <f>('[3]Capex_Projeto_nominal SISTEMAS'!V262)*1.022904</f>
        <v>0</v>
      </c>
      <c r="T225" s="23">
        <f>('[3]Capex_Projeto_nominal SISTEMAS'!W262)*1.022904</f>
        <v>0</v>
      </c>
      <c r="U225" s="23">
        <f>('[3]Capex_Projeto_nominal SISTEMAS'!X262)*1.022904</f>
        <v>0</v>
      </c>
      <c r="V225" s="23">
        <f>('[3]Capex_Projeto_nominal SISTEMAS'!Y262)*1.022904</f>
        <v>0</v>
      </c>
      <c r="W225" s="23">
        <f>('[3]Capex_Projeto_nominal SISTEMAS'!Z262)*1.022904</f>
        <v>0</v>
      </c>
      <c r="X225" s="23">
        <f>('[3]Capex_Projeto_nominal SISTEMAS'!AA262)*1.022904</f>
        <v>0</v>
      </c>
      <c r="Y225" s="23">
        <f>('[3]Capex_Projeto_nominal SISTEMAS'!AB262)*1.022904</f>
        <v>0</v>
      </c>
      <c r="Z225" s="23">
        <f>('[3]Capex_Projeto_nominal SISTEMAS'!AC262)*1.022904</f>
        <v>0</v>
      </c>
      <c r="AA225" s="23">
        <f>('[3]Capex_Projeto_nominal SISTEMAS'!AD262)*1.022904</f>
        <v>0</v>
      </c>
      <c r="AB225" s="23">
        <f>('[3]Capex_Projeto_nominal SISTEMAS'!AE262)*1.022904</f>
        <v>0</v>
      </c>
      <c r="AC225" s="62">
        <f>('[3]Capex_Projeto_nominal SISTEMAS'!AF262)*1.022904</f>
        <v>0</v>
      </c>
    </row>
    <row r="226" spans="1:29" x14ac:dyDescent="0.3">
      <c r="A226" s="21"/>
      <c r="B226" s="74"/>
      <c r="C226" s="69"/>
      <c r="D226" s="24" t="s">
        <v>87</v>
      </c>
      <c r="E226" s="24" t="s">
        <v>40</v>
      </c>
      <c r="F226" s="24" t="s">
        <v>37</v>
      </c>
      <c r="G226" s="24" t="s">
        <v>137</v>
      </c>
      <c r="H226" s="26">
        <f t="shared" si="24"/>
        <v>5.1090795361463409E-2</v>
      </c>
      <c r="I226" s="26">
        <f t="shared" si="23"/>
        <v>7.0251730302903326E-2</v>
      </c>
      <c r="J226" s="36">
        <f>('[3]Capex_Projeto_nominal SISTEMAS'!M263)*1.022904</f>
        <v>0</v>
      </c>
      <c r="K226" s="36">
        <f>('[3]Capex_Projeto_nominal SISTEMAS'!N263)*1.022904</f>
        <v>0</v>
      </c>
      <c r="L226" s="36">
        <f>('[3]Capex_Projeto_nominal SISTEMAS'!O263)*1.022904</f>
        <v>7.0251730302903326E-2</v>
      </c>
      <c r="M226" s="36">
        <f>('[3]Capex_Projeto_nominal SISTEMAS'!P263)*1.022904</f>
        <v>0</v>
      </c>
      <c r="N226" s="36">
        <f>('[3]Capex_Projeto_nominal SISTEMAS'!Q263)*1.022904</f>
        <v>0</v>
      </c>
      <c r="O226" s="36">
        <f>('[3]Capex_Projeto_nominal SISTEMAS'!R263)*1.022904</f>
        <v>0</v>
      </c>
      <c r="P226" s="36">
        <f>('[3]Capex_Projeto_nominal SISTEMAS'!S263)*1.022904</f>
        <v>0</v>
      </c>
      <c r="Q226" s="36">
        <f>('[3]Capex_Projeto_nominal SISTEMAS'!T263)*1.022904</f>
        <v>0</v>
      </c>
      <c r="R226" s="36">
        <f>('[3]Capex_Projeto_nominal SISTEMAS'!U263)*1.022904</f>
        <v>0</v>
      </c>
      <c r="S226" s="36">
        <f>('[3]Capex_Projeto_nominal SISTEMAS'!V263)*1.022904</f>
        <v>0</v>
      </c>
      <c r="T226" s="36">
        <f>('[3]Capex_Projeto_nominal SISTEMAS'!W263)*1.022904</f>
        <v>0</v>
      </c>
      <c r="U226" s="36">
        <f>('[3]Capex_Projeto_nominal SISTEMAS'!X263)*1.022904</f>
        <v>0</v>
      </c>
      <c r="V226" s="36">
        <f>('[3]Capex_Projeto_nominal SISTEMAS'!Y263)*1.022904</f>
        <v>0</v>
      </c>
      <c r="W226" s="36">
        <f>('[3]Capex_Projeto_nominal SISTEMAS'!Z263)*1.022904</f>
        <v>0</v>
      </c>
      <c r="X226" s="36">
        <f>('[3]Capex_Projeto_nominal SISTEMAS'!AA263)*1.022904</f>
        <v>0</v>
      </c>
      <c r="Y226" s="36">
        <f>('[3]Capex_Projeto_nominal SISTEMAS'!AB263)*1.022904</f>
        <v>0</v>
      </c>
      <c r="Z226" s="36">
        <f>('[3]Capex_Projeto_nominal SISTEMAS'!AC263)*1.022904</f>
        <v>0</v>
      </c>
      <c r="AA226" s="36">
        <f>('[3]Capex_Projeto_nominal SISTEMAS'!AD263)*1.022904</f>
        <v>0</v>
      </c>
      <c r="AB226" s="36">
        <f>('[3]Capex_Projeto_nominal SISTEMAS'!AE263)*1.022904</f>
        <v>0</v>
      </c>
      <c r="AC226" s="63">
        <f>('[3]Capex_Projeto_nominal SISTEMAS'!AF263)*1.022904</f>
        <v>0</v>
      </c>
    </row>
    <row r="227" spans="1:29" x14ac:dyDescent="0.3">
      <c r="A227" s="21"/>
      <c r="B227" s="74"/>
      <c r="C227" s="69"/>
      <c r="D227" s="52" t="s">
        <v>87</v>
      </c>
      <c r="E227" s="52" t="s">
        <v>40</v>
      </c>
      <c r="F227" s="52" t="s">
        <v>37</v>
      </c>
      <c r="G227" s="52" t="s">
        <v>138</v>
      </c>
      <c r="H227" s="54">
        <f t="shared" si="24"/>
        <v>0.13491410658625974</v>
      </c>
      <c r="I227" s="54">
        <f t="shared" si="23"/>
        <v>0.18551187866423521</v>
      </c>
      <c r="J227" s="23">
        <f>('[3]Capex_Projeto_nominal SISTEMAS'!M264)*1.022904</f>
        <v>0</v>
      </c>
      <c r="K227" s="23">
        <f>('[3]Capex_Projeto_nominal SISTEMAS'!N264)*1.022904</f>
        <v>0</v>
      </c>
      <c r="L227" s="23">
        <f>('[3]Capex_Projeto_nominal SISTEMAS'!O264)*1.022904</f>
        <v>0.18551187866423521</v>
      </c>
      <c r="M227" s="23">
        <f>('[3]Capex_Projeto_nominal SISTEMAS'!P264)*1.022904</f>
        <v>0</v>
      </c>
      <c r="N227" s="23">
        <f>('[3]Capex_Projeto_nominal SISTEMAS'!Q264)*1.022904</f>
        <v>0</v>
      </c>
      <c r="O227" s="23">
        <f>('[3]Capex_Projeto_nominal SISTEMAS'!R264)*1.022904</f>
        <v>0</v>
      </c>
      <c r="P227" s="23">
        <f>('[3]Capex_Projeto_nominal SISTEMAS'!S264)*1.022904</f>
        <v>0</v>
      </c>
      <c r="Q227" s="23">
        <f>('[3]Capex_Projeto_nominal SISTEMAS'!T264)*1.022904</f>
        <v>0</v>
      </c>
      <c r="R227" s="23">
        <f>('[3]Capex_Projeto_nominal SISTEMAS'!U264)*1.022904</f>
        <v>0</v>
      </c>
      <c r="S227" s="23">
        <f>('[3]Capex_Projeto_nominal SISTEMAS'!V264)*1.022904</f>
        <v>0</v>
      </c>
      <c r="T227" s="23">
        <f>('[3]Capex_Projeto_nominal SISTEMAS'!W264)*1.022904</f>
        <v>0</v>
      </c>
      <c r="U227" s="23">
        <f>('[3]Capex_Projeto_nominal SISTEMAS'!X264)*1.022904</f>
        <v>0</v>
      </c>
      <c r="V227" s="23">
        <f>('[3]Capex_Projeto_nominal SISTEMAS'!Y264)*1.022904</f>
        <v>0</v>
      </c>
      <c r="W227" s="23">
        <f>('[3]Capex_Projeto_nominal SISTEMAS'!Z264)*1.022904</f>
        <v>0</v>
      </c>
      <c r="X227" s="23">
        <f>('[3]Capex_Projeto_nominal SISTEMAS'!AA264)*1.022904</f>
        <v>0</v>
      </c>
      <c r="Y227" s="23">
        <f>('[3]Capex_Projeto_nominal SISTEMAS'!AB264)*1.022904</f>
        <v>0</v>
      </c>
      <c r="Z227" s="23">
        <f>('[3]Capex_Projeto_nominal SISTEMAS'!AC264)*1.022904</f>
        <v>0</v>
      </c>
      <c r="AA227" s="23">
        <f>('[3]Capex_Projeto_nominal SISTEMAS'!AD264)*1.022904</f>
        <v>0</v>
      </c>
      <c r="AB227" s="23">
        <f>('[3]Capex_Projeto_nominal SISTEMAS'!AE264)*1.022904</f>
        <v>0</v>
      </c>
      <c r="AC227" s="62">
        <f>('[3]Capex_Projeto_nominal SISTEMAS'!AF264)*1.022904</f>
        <v>0</v>
      </c>
    </row>
    <row r="228" spans="1:29" x14ac:dyDescent="0.3">
      <c r="A228" s="21"/>
      <c r="B228" s="74"/>
      <c r="C228" s="69" t="s">
        <v>271</v>
      </c>
      <c r="D228" s="24" t="s">
        <v>88</v>
      </c>
      <c r="E228" s="24" t="s">
        <v>42</v>
      </c>
      <c r="F228" s="24" t="s">
        <v>44</v>
      </c>
      <c r="G228" s="24" t="s">
        <v>128</v>
      </c>
      <c r="H228" s="26">
        <f t="shared" si="24"/>
        <v>4.7189164272691923E-3</v>
      </c>
      <c r="I228" s="26">
        <f t="shared" ref="I228:I270" si="25">SUM(J228:AC228)</f>
        <v>1.1498778328380395E-2</v>
      </c>
      <c r="J228" s="36">
        <f>('[3]Capex_Projeto_nominal SISTEMAS'!M265)*1.022904</f>
        <v>0</v>
      </c>
      <c r="K228" s="36">
        <f>('[3]Capex_Projeto_nominal SISTEMAS'!N265)*1.022904</f>
        <v>0</v>
      </c>
      <c r="L228" s="36">
        <f>('[3]Capex_Projeto_nominal SISTEMAS'!O265)*1.022904</f>
        <v>0</v>
      </c>
      <c r="M228" s="36">
        <f>('[3]Capex_Projeto_nominal SISTEMAS'!P265)*1.022904</f>
        <v>4.5995113313521581E-3</v>
      </c>
      <c r="N228" s="36">
        <f>('[3]Capex_Projeto_nominal SISTEMAS'!Q265)*1.022904</f>
        <v>0</v>
      </c>
      <c r="O228" s="36">
        <f>('[3]Capex_Projeto_nominal SISTEMAS'!R265)*1.022904</f>
        <v>0</v>
      </c>
      <c r="P228" s="36">
        <f>('[3]Capex_Projeto_nominal SISTEMAS'!S265)*1.022904</f>
        <v>0</v>
      </c>
      <c r="Q228" s="36">
        <f>('[3]Capex_Projeto_nominal SISTEMAS'!T265)*1.022904</f>
        <v>0</v>
      </c>
      <c r="R228" s="36">
        <f>('[3]Capex_Projeto_nominal SISTEMAS'!U265)*1.022904</f>
        <v>2.299755665676079E-3</v>
      </c>
      <c r="S228" s="36">
        <f>('[3]Capex_Projeto_nominal SISTEMAS'!V265)*1.022904</f>
        <v>0</v>
      </c>
      <c r="T228" s="36">
        <f>('[3]Capex_Projeto_nominal SISTEMAS'!W265)*1.022904</f>
        <v>0</v>
      </c>
      <c r="U228" s="36">
        <f>('[3]Capex_Projeto_nominal SISTEMAS'!X265)*1.022904</f>
        <v>0</v>
      </c>
      <c r="V228" s="36">
        <f>('[3]Capex_Projeto_nominal SISTEMAS'!Y265)*1.022904</f>
        <v>0</v>
      </c>
      <c r="W228" s="36">
        <f>('[3]Capex_Projeto_nominal SISTEMAS'!Z265)*1.022904</f>
        <v>2.299755665676079E-3</v>
      </c>
      <c r="X228" s="36">
        <f>('[3]Capex_Projeto_nominal SISTEMAS'!AA265)*1.022904</f>
        <v>0</v>
      </c>
      <c r="Y228" s="36">
        <f>('[3]Capex_Projeto_nominal SISTEMAS'!AB265)*1.022904</f>
        <v>0</v>
      </c>
      <c r="Z228" s="36">
        <f>('[3]Capex_Projeto_nominal SISTEMAS'!AC265)*1.022904</f>
        <v>0</v>
      </c>
      <c r="AA228" s="36">
        <f>('[3]Capex_Projeto_nominal SISTEMAS'!AD265)*1.022904</f>
        <v>0</v>
      </c>
      <c r="AB228" s="36">
        <f>('[3]Capex_Projeto_nominal SISTEMAS'!AE265)*1.022904</f>
        <v>2.299755665676079E-3</v>
      </c>
      <c r="AC228" s="63">
        <f>('[3]Capex_Projeto_nominal SISTEMAS'!AF265)*1.022904</f>
        <v>0</v>
      </c>
    </row>
    <row r="229" spans="1:29" x14ac:dyDescent="0.3">
      <c r="B229" s="74"/>
      <c r="C229" s="69"/>
      <c r="D229" s="52" t="s">
        <v>88</v>
      </c>
      <c r="E229" s="52" t="s">
        <v>42</v>
      </c>
      <c r="F229" s="52" t="s">
        <v>44</v>
      </c>
      <c r="G229" s="52" t="s">
        <v>129</v>
      </c>
      <c r="H229" s="54">
        <f t="shared" si="24"/>
        <v>3.4665308114504044E-2</v>
      </c>
      <c r="I229" s="54">
        <f t="shared" si="25"/>
        <v>8.4470386334932535E-2</v>
      </c>
      <c r="J229" s="23">
        <f>('[3]Capex_Projeto_nominal SISTEMAS'!M266)*1.022904</f>
        <v>0</v>
      </c>
      <c r="K229" s="23">
        <f>('[3]Capex_Projeto_nominal SISTEMAS'!N266)*1.022904</f>
        <v>0</v>
      </c>
      <c r="L229" s="23">
        <f>('[3]Capex_Projeto_nominal SISTEMAS'!O266)*1.022904</f>
        <v>0</v>
      </c>
      <c r="M229" s="23">
        <f>('[3]Capex_Projeto_nominal SISTEMAS'!P266)*1.022904</f>
        <v>3.3788154533973012E-2</v>
      </c>
      <c r="N229" s="23">
        <f>('[3]Capex_Projeto_nominal SISTEMAS'!Q266)*1.022904</f>
        <v>0</v>
      </c>
      <c r="O229" s="23">
        <f>('[3]Capex_Projeto_nominal SISTEMAS'!R266)*1.022904</f>
        <v>0</v>
      </c>
      <c r="P229" s="23">
        <f>('[3]Capex_Projeto_nominal SISTEMAS'!S266)*1.022904</f>
        <v>0</v>
      </c>
      <c r="Q229" s="23">
        <f>('[3]Capex_Projeto_nominal SISTEMAS'!T266)*1.022904</f>
        <v>0</v>
      </c>
      <c r="R229" s="23">
        <f>('[3]Capex_Projeto_nominal SISTEMAS'!U266)*1.022904</f>
        <v>1.6894077266986506E-2</v>
      </c>
      <c r="S229" s="23">
        <f>('[3]Capex_Projeto_nominal SISTEMAS'!V266)*1.022904</f>
        <v>0</v>
      </c>
      <c r="T229" s="23">
        <f>('[3]Capex_Projeto_nominal SISTEMAS'!W266)*1.022904</f>
        <v>0</v>
      </c>
      <c r="U229" s="23">
        <f>('[3]Capex_Projeto_nominal SISTEMAS'!X266)*1.022904</f>
        <v>0</v>
      </c>
      <c r="V229" s="23">
        <f>('[3]Capex_Projeto_nominal SISTEMAS'!Y266)*1.022904</f>
        <v>0</v>
      </c>
      <c r="W229" s="23">
        <f>('[3]Capex_Projeto_nominal SISTEMAS'!Z266)*1.022904</f>
        <v>1.6894077266986506E-2</v>
      </c>
      <c r="X229" s="23">
        <f>('[3]Capex_Projeto_nominal SISTEMAS'!AA266)*1.022904</f>
        <v>0</v>
      </c>
      <c r="Y229" s="23">
        <f>('[3]Capex_Projeto_nominal SISTEMAS'!AB266)*1.022904</f>
        <v>0</v>
      </c>
      <c r="Z229" s="23">
        <f>('[3]Capex_Projeto_nominal SISTEMAS'!AC266)*1.022904</f>
        <v>0</v>
      </c>
      <c r="AA229" s="23">
        <f>('[3]Capex_Projeto_nominal SISTEMAS'!AD266)*1.022904</f>
        <v>0</v>
      </c>
      <c r="AB229" s="23">
        <f>('[3]Capex_Projeto_nominal SISTEMAS'!AE266)*1.022904</f>
        <v>1.6894077266986506E-2</v>
      </c>
      <c r="AC229" s="62">
        <f>('[3]Capex_Projeto_nominal SISTEMAS'!AF266)*1.022904</f>
        <v>0</v>
      </c>
    </row>
    <row r="230" spans="1:29" x14ac:dyDescent="0.3">
      <c r="B230" s="74"/>
      <c r="C230" s="69"/>
      <c r="D230" s="24" t="s">
        <v>88</v>
      </c>
      <c r="E230" s="24" t="s">
        <v>42</v>
      </c>
      <c r="F230" s="24" t="s">
        <v>44</v>
      </c>
      <c r="G230" s="24" t="s">
        <v>130</v>
      </c>
      <c r="H230" s="26">
        <f t="shared" si="24"/>
        <v>1.5261401247173053E-3</v>
      </c>
      <c r="I230" s="26">
        <f t="shared" si="25"/>
        <v>3.7188085999493858E-3</v>
      </c>
      <c r="J230" s="36">
        <f>('[3]Capex_Projeto_nominal SISTEMAS'!M267)*1.022904</f>
        <v>0</v>
      </c>
      <c r="K230" s="36">
        <f>('[3]Capex_Projeto_nominal SISTEMAS'!N267)*1.022904</f>
        <v>0</v>
      </c>
      <c r="L230" s="36">
        <f>('[3]Capex_Projeto_nominal SISTEMAS'!O267)*1.022904</f>
        <v>0</v>
      </c>
      <c r="M230" s="36">
        <f>('[3]Capex_Projeto_nominal SISTEMAS'!P267)*1.022904</f>
        <v>1.4875234399797544E-3</v>
      </c>
      <c r="N230" s="36">
        <f>('[3]Capex_Projeto_nominal SISTEMAS'!Q267)*1.022904</f>
        <v>0</v>
      </c>
      <c r="O230" s="36">
        <f>('[3]Capex_Projeto_nominal SISTEMAS'!R267)*1.022904</f>
        <v>0</v>
      </c>
      <c r="P230" s="36">
        <f>('[3]Capex_Projeto_nominal SISTEMAS'!S267)*1.022904</f>
        <v>0</v>
      </c>
      <c r="Q230" s="36">
        <f>('[3]Capex_Projeto_nominal SISTEMAS'!T267)*1.022904</f>
        <v>0</v>
      </c>
      <c r="R230" s="36">
        <f>('[3]Capex_Projeto_nominal SISTEMAS'!U267)*1.022904</f>
        <v>7.4376171998987719E-4</v>
      </c>
      <c r="S230" s="36">
        <f>('[3]Capex_Projeto_nominal SISTEMAS'!V267)*1.022904</f>
        <v>0</v>
      </c>
      <c r="T230" s="36">
        <f>('[3]Capex_Projeto_nominal SISTEMAS'!W267)*1.022904</f>
        <v>0</v>
      </c>
      <c r="U230" s="36">
        <f>('[3]Capex_Projeto_nominal SISTEMAS'!X267)*1.022904</f>
        <v>0</v>
      </c>
      <c r="V230" s="36">
        <f>('[3]Capex_Projeto_nominal SISTEMAS'!Y267)*1.022904</f>
        <v>0</v>
      </c>
      <c r="W230" s="36">
        <f>('[3]Capex_Projeto_nominal SISTEMAS'!Z267)*1.022904</f>
        <v>7.4376171998987719E-4</v>
      </c>
      <c r="X230" s="36">
        <f>('[3]Capex_Projeto_nominal SISTEMAS'!AA267)*1.022904</f>
        <v>0</v>
      </c>
      <c r="Y230" s="36">
        <f>('[3]Capex_Projeto_nominal SISTEMAS'!AB267)*1.022904</f>
        <v>0</v>
      </c>
      <c r="Z230" s="36">
        <f>('[3]Capex_Projeto_nominal SISTEMAS'!AC267)*1.022904</f>
        <v>0</v>
      </c>
      <c r="AA230" s="36">
        <f>('[3]Capex_Projeto_nominal SISTEMAS'!AD267)*1.022904</f>
        <v>0</v>
      </c>
      <c r="AB230" s="36">
        <f>('[3]Capex_Projeto_nominal SISTEMAS'!AE267)*1.022904</f>
        <v>7.4376171998987719E-4</v>
      </c>
      <c r="AC230" s="63">
        <f>('[3]Capex_Projeto_nominal SISTEMAS'!AF267)*1.022904</f>
        <v>0</v>
      </c>
    </row>
    <row r="231" spans="1:29" x14ac:dyDescent="0.3">
      <c r="B231" s="74"/>
      <c r="C231" s="69"/>
      <c r="D231" s="52" t="s">
        <v>88</v>
      </c>
      <c r="E231" s="52" t="s">
        <v>42</v>
      </c>
      <c r="F231" s="52" t="s">
        <v>44</v>
      </c>
      <c r="G231" s="52" t="s">
        <v>131</v>
      </c>
      <c r="H231" s="54">
        <f t="shared" si="24"/>
        <v>4.7189164272691923E-3</v>
      </c>
      <c r="I231" s="54">
        <f t="shared" si="25"/>
        <v>1.1498778328380395E-2</v>
      </c>
      <c r="J231" s="23">
        <f>('[3]Capex_Projeto_nominal SISTEMAS'!M268)*1.022904</f>
        <v>0</v>
      </c>
      <c r="K231" s="23">
        <f>('[3]Capex_Projeto_nominal SISTEMAS'!N268)*1.022904</f>
        <v>0</v>
      </c>
      <c r="L231" s="23">
        <f>('[3]Capex_Projeto_nominal SISTEMAS'!O268)*1.022904</f>
        <v>0</v>
      </c>
      <c r="M231" s="23">
        <f>('[3]Capex_Projeto_nominal SISTEMAS'!P268)*1.022904</f>
        <v>4.5995113313521581E-3</v>
      </c>
      <c r="N231" s="23">
        <f>('[3]Capex_Projeto_nominal SISTEMAS'!Q268)*1.022904</f>
        <v>0</v>
      </c>
      <c r="O231" s="23">
        <f>('[3]Capex_Projeto_nominal SISTEMAS'!R268)*1.022904</f>
        <v>0</v>
      </c>
      <c r="P231" s="23">
        <f>('[3]Capex_Projeto_nominal SISTEMAS'!S268)*1.022904</f>
        <v>0</v>
      </c>
      <c r="Q231" s="23">
        <f>('[3]Capex_Projeto_nominal SISTEMAS'!T268)*1.022904</f>
        <v>0</v>
      </c>
      <c r="R231" s="23">
        <f>('[3]Capex_Projeto_nominal SISTEMAS'!U268)*1.022904</f>
        <v>2.299755665676079E-3</v>
      </c>
      <c r="S231" s="23">
        <f>('[3]Capex_Projeto_nominal SISTEMAS'!V268)*1.022904</f>
        <v>0</v>
      </c>
      <c r="T231" s="23">
        <f>('[3]Capex_Projeto_nominal SISTEMAS'!W268)*1.022904</f>
        <v>0</v>
      </c>
      <c r="U231" s="23">
        <f>('[3]Capex_Projeto_nominal SISTEMAS'!X268)*1.022904</f>
        <v>0</v>
      </c>
      <c r="V231" s="23">
        <f>('[3]Capex_Projeto_nominal SISTEMAS'!Y268)*1.022904</f>
        <v>0</v>
      </c>
      <c r="W231" s="23">
        <f>('[3]Capex_Projeto_nominal SISTEMAS'!Z268)*1.022904</f>
        <v>2.299755665676079E-3</v>
      </c>
      <c r="X231" s="23">
        <f>('[3]Capex_Projeto_nominal SISTEMAS'!AA268)*1.022904</f>
        <v>0</v>
      </c>
      <c r="Y231" s="23">
        <f>('[3]Capex_Projeto_nominal SISTEMAS'!AB268)*1.022904</f>
        <v>0</v>
      </c>
      <c r="Z231" s="23">
        <f>('[3]Capex_Projeto_nominal SISTEMAS'!AC268)*1.022904</f>
        <v>0</v>
      </c>
      <c r="AA231" s="23">
        <f>('[3]Capex_Projeto_nominal SISTEMAS'!AD268)*1.022904</f>
        <v>0</v>
      </c>
      <c r="AB231" s="23">
        <f>('[3]Capex_Projeto_nominal SISTEMAS'!AE268)*1.022904</f>
        <v>2.299755665676079E-3</v>
      </c>
      <c r="AC231" s="62">
        <f>('[3]Capex_Projeto_nominal SISTEMAS'!AF268)*1.022904</f>
        <v>0</v>
      </c>
    </row>
    <row r="232" spans="1:29" x14ac:dyDescent="0.3">
      <c r="B232" s="74"/>
      <c r="C232" s="69"/>
      <c r="D232" s="24" t="s">
        <v>88</v>
      </c>
      <c r="E232" s="24" t="s">
        <v>42</v>
      </c>
      <c r="F232" s="24" t="s">
        <v>44</v>
      </c>
      <c r="G232" s="24" t="s">
        <v>132</v>
      </c>
      <c r="H232" s="26">
        <f t="shared" si="24"/>
        <v>1.8730055526490208E-3</v>
      </c>
      <c r="I232" s="26">
        <f t="shared" si="25"/>
        <v>4.5640298974737696E-3</v>
      </c>
      <c r="J232" s="36">
        <f>('[3]Capex_Projeto_nominal SISTEMAS'!M269)*1.022904</f>
        <v>0</v>
      </c>
      <c r="K232" s="36">
        <f>('[3]Capex_Projeto_nominal SISTEMAS'!N269)*1.022904</f>
        <v>0</v>
      </c>
      <c r="L232" s="36">
        <f>('[3]Capex_Projeto_nominal SISTEMAS'!O269)*1.022904</f>
        <v>0</v>
      </c>
      <c r="M232" s="36">
        <f>('[3]Capex_Projeto_nominal SISTEMAS'!P269)*1.022904</f>
        <v>1.825611958989508E-3</v>
      </c>
      <c r="N232" s="36">
        <f>('[3]Capex_Projeto_nominal SISTEMAS'!Q269)*1.022904</f>
        <v>0</v>
      </c>
      <c r="O232" s="36">
        <f>('[3]Capex_Projeto_nominal SISTEMAS'!R269)*1.022904</f>
        <v>0</v>
      </c>
      <c r="P232" s="36">
        <f>('[3]Capex_Projeto_nominal SISTEMAS'!S269)*1.022904</f>
        <v>0</v>
      </c>
      <c r="Q232" s="36">
        <f>('[3]Capex_Projeto_nominal SISTEMAS'!T269)*1.022904</f>
        <v>0</v>
      </c>
      <c r="R232" s="36">
        <f>('[3]Capex_Projeto_nominal SISTEMAS'!U269)*1.022904</f>
        <v>9.1280597949475401E-4</v>
      </c>
      <c r="S232" s="36">
        <f>('[3]Capex_Projeto_nominal SISTEMAS'!V269)*1.022904</f>
        <v>0</v>
      </c>
      <c r="T232" s="36">
        <f>('[3]Capex_Projeto_nominal SISTEMAS'!W269)*1.022904</f>
        <v>0</v>
      </c>
      <c r="U232" s="36">
        <f>('[3]Capex_Projeto_nominal SISTEMAS'!X269)*1.022904</f>
        <v>0</v>
      </c>
      <c r="V232" s="36">
        <f>('[3]Capex_Projeto_nominal SISTEMAS'!Y269)*1.022904</f>
        <v>0</v>
      </c>
      <c r="W232" s="36">
        <f>('[3]Capex_Projeto_nominal SISTEMAS'!Z269)*1.022904</f>
        <v>9.1280597949475401E-4</v>
      </c>
      <c r="X232" s="36">
        <f>('[3]Capex_Projeto_nominal SISTEMAS'!AA269)*1.022904</f>
        <v>0</v>
      </c>
      <c r="Y232" s="36">
        <f>('[3]Capex_Projeto_nominal SISTEMAS'!AB269)*1.022904</f>
        <v>0</v>
      </c>
      <c r="Z232" s="36">
        <f>('[3]Capex_Projeto_nominal SISTEMAS'!AC269)*1.022904</f>
        <v>0</v>
      </c>
      <c r="AA232" s="36">
        <f>('[3]Capex_Projeto_nominal SISTEMAS'!AD269)*1.022904</f>
        <v>0</v>
      </c>
      <c r="AB232" s="36">
        <f>('[3]Capex_Projeto_nominal SISTEMAS'!AE269)*1.022904</f>
        <v>9.1280597949475401E-4</v>
      </c>
      <c r="AC232" s="63">
        <f>('[3]Capex_Projeto_nominal SISTEMAS'!AF269)*1.022904</f>
        <v>0</v>
      </c>
    </row>
    <row r="233" spans="1:29" x14ac:dyDescent="0.3">
      <c r="B233" s="74"/>
      <c r="C233" s="69"/>
      <c r="D233" s="52" t="s">
        <v>88</v>
      </c>
      <c r="E233" s="52" t="s">
        <v>42</v>
      </c>
      <c r="F233" s="52" t="s">
        <v>44</v>
      </c>
      <c r="G233" s="52" t="s">
        <v>133</v>
      </c>
      <c r="H233" s="54">
        <f t="shared" si="24"/>
        <v>1.5261401247173053E-3</v>
      </c>
      <c r="I233" s="54">
        <f t="shared" si="25"/>
        <v>3.7188085999493858E-3</v>
      </c>
      <c r="J233" s="23">
        <f>('[3]Capex_Projeto_nominal SISTEMAS'!M270)*1.022904</f>
        <v>0</v>
      </c>
      <c r="K233" s="23">
        <f>('[3]Capex_Projeto_nominal SISTEMAS'!N270)*1.022904</f>
        <v>0</v>
      </c>
      <c r="L233" s="23">
        <f>('[3]Capex_Projeto_nominal SISTEMAS'!O270)*1.022904</f>
        <v>0</v>
      </c>
      <c r="M233" s="23">
        <f>('[3]Capex_Projeto_nominal SISTEMAS'!P270)*1.022904</f>
        <v>1.4875234399797544E-3</v>
      </c>
      <c r="N233" s="23">
        <f>('[3]Capex_Projeto_nominal SISTEMAS'!Q270)*1.022904</f>
        <v>0</v>
      </c>
      <c r="O233" s="23">
        <f>('[3]Capex_Projeto_nominal SISTEMAS'!R270)*1.022904</f>
        <v>0</v>
      </c>
      <c r="P233" s="23">
        <f>('[3]Capex_Projeto_nominal SISTEMAS'!S270)*1.022904</f>
        <v>0</v>
      </c>
      <c r="Q233" s="23">
        <f>('[3]Capex_Projeto_nominal SISTEMAS'!T270)*1.022904</f>
        <v>0</v>
      </c>
      <c r="R233" s="23">
        <f>('[3]Capex_Projeto_nominal SISTEMAS'!U270)*1.022904</f>
        <v>7.4376171998987719E-4</v>
      </c>
      <c r="S233" s="23">
        <f>('[3]Capex_Projeto_nominal SISTEMAS'!V270)*1.022904</f>
        <v>0</v>
      </c>
      <c r="T233" s="23">
        <f>('[3]Capex_Projeto_nominal SISTEMAS'!W270)*1.022904</f>
        <v>0</v>
      </c>
      <c r="U233" s="23">
        <f>('[3]Capex_Projeto_nominal SISTEMAS'!X270)*1.022904</f>
        <v>0</v>
      </c>
      <c r="V233" s="23">
        <f>('[3]Capex_Projeto_nominal SISTEMAS'!Y270)*1.022904</f>
        <v>0</v>
      </c>
      <c r="W233" s="23">
        <f>('[3]Capex_Projeto_nominal SISTEMAS'!Z270)*1.022904</f>
        <v>7.4376171998987719E-4</v>
      </c>
      <c r="X233" s="23">
        <f>('[3]Capex_Projeto_nominal SISTEMAS'!AA270)*1.022904</f>
        <v>0</v>
      </c>
      <c r="Y233" s="23">
        <f>('[3]Capex_Projeto_nominal SISTEMAS'!AB270)*1.022904</f>
        <v>0</v>
      </c>
      <c r="Z233" s="23">
        <f>('[3]Capex_Projeto_nominal SISTEMAS'!AC270)*1.022904</f>
        <v>0</v>
      </c>
      <c r="AA233" s="23">
        <f>('[3]Capex_Projeto_nominal SISTEMAS'!AD270)*1.022904</f>
        <v>0</v>
      </c>
      <c r="AB233" s="23">
        <f>('[3]Capex_Projeto_nominal SISTEMAS'!AE270)*1.022904</f>
        <v>7.4376171998987719E-4</v>
      </c>
      <c r="AC233" s="62">
        <f>('[3]Capex_Projeto_nominal SISTEMAS'!AF270)*1.022904</f>
        <v>0</v>
      </c>
    </row>
    <row r="234" spans="1:29" x14ac:dyDescent="0.3">
      <c r="B234" s="74"/>
      <c r="C234" s="69"/>
      <c r="D234" s="24" t="s">
        <v>88</v>
      </c>
      <c r="E234" s="24" t="s">
        <v>42</v>
      </c>
      <c r="F234" s="24" t="s">
        <v>44</v>
      </c>
      <c r="G234" s="24" t="s">
        <v>135</v>
      </c>
      <c r="H234" s="26">
        <f t="shared" si="24"/>
        <v>5.9762006783276235E-2</v>
      </c>
      <c r="I234" s="26">
        <f t="shared" si="25"/>
        <v>0.1050875005852473</v>
      </c>
      <c r="J234" s="36">
        <f>('[3]Capex_Projeto_nominal SISTEMAS'!M277)*1.022904</f>
        <v>0</v>
      </c>
      <c r="K234" s="36">
        <f>('[3]Capex_Projeto_nominal SISTEMAS'!N277)*1.022904</f>
        <v>0</v>
      </c>
      <c r="L234" s="36">
        <f>('[3]Capex_Projeto_nominal SISTEMAS'!O277)*1.022904</f>
        <v>7.0058333723498192E-2</v>
      </c>
      <c r="M234" s="36">
        <f>('[3]Capex_Projeto_nominal SISTEMAS'!P277)*1.022904</f>
        <v>0</v>
      </c>
      <c r="N234" s="36">
        <f>('[3]Capex_Projeto_nominal SISTEMAS'!Q277)*1.022904</f>
        <v>0</v>
      </c>
      <c r="O234" s="36">
        <f>('[3]Capex_Projeto_nominal SISTEMAS'!R277)*1.022904</f>
        <v>0</v>
      </c>
      <c r="P234" s="36">
        <f>('[3]Capex_Projeto_nominal SISTEMAS'!S277)*1.022904</f>
        <v>0</v>
      </c>
      <c r="Q234" s="36">
        <f>('[3]Capex_Projeto_nominal SISTEMAS'!T277)*1.022904</f>
        <v>0</v>
      </c>
      <c r="R234" s="36">
        <f>('[3]Capex_Projeto_nominal SISTEMAS'!U277)*1.022904</f>
        <v>0</v>
      </c>
      <c r="S234" s="36">
        <f>('[3]Capex_Projeto_nominal SISTEMAS'!V277)*1.022904</f>
        <v>0</v>
      </c>
      <c r="T234" s="36">
        <f>('[3]Capex_Projeto_nominal SISTEMAS'!W277)*1.022904</f>
        <v>0</v>
      </c>
      <c r="U234" s="36">
        <f>('[3]Capex_Projeto_nominal SISTEMAS'!X277)*1.022904</f>
        <v>0</v>
      </c>
      <c r="V234" s="36">
        <f>('[3]Capex_Projeto_nominal SISTEMAS'!Y277)*1.022904</f>
        <v>3.5029166861749096E-2</v>
      </c>
      <c r="W234" s="36">
        <f>('[3]Capex_Projeto_nominal SISTEMAS'!Z277)*1.022904</f>
        <v>0</v>
      </c>
      <c r="X234" s="36">
        <f>('[3]Capex_Projeto_nominal SISTEMAS'!AA277)*1.022904</f>
        <v>0</v>
      </c>
      <c r="Y234" s="36">
        <f>('[3]Capex_Projeto_nominal SISTEMAS'!AB277)*1.022904</f>
        <v>0</v>
      </c>
      <c r="Z234" s="36">
        <f>('[3]Capex_Projeto_nominal SISTEMAS'!AC277)*1.022904</f>
        <v>0</v>
      </c>
      <c r="AA234" s="36">
        <f>('[3]Capex_Projeto_nominal SISTEMAS'!AD277)*1.022904</f>
        <v>0</v>
      </c>
      <c r="AB234" s="36">
        <f>('[3]Capex_Projeto_nominal SISTEMAS'!AE277)*1.022904</f>
        <v>0</v>
      </c>
      <c r="AC234" s="63">
        <f>('[3]Capex_Projeto_nominal SISTEMAS'!AF277)*1.022904</f>
        <v>0</v>
      </c>
    </row>
    <row r="235" spans="1:29" x14ac:dyDescent="0.3">
      <c r="B235" s="74"/>
      <c r="C235" s="69"/>
      <c r="D235" s="52" t="s">
        <v>88</v>
      </c>
      <c r="E235" s="52" t="s">
        <v>42</v>
      </c>
      <c r="F235" s="52" t="s">
        <v>44</v>
      </c>
      <c r="G235" s="52" t="s">
        <v>136</v>
      </c>
      <c r="H235" s="54">
        <f t="shared" si="24"/>
        <v>6.4811371694954184E-2</v>
      </c>
      <c r="I235" s="54">
        <f t="shared" si="25"/>
        <v>8.9118029434895996E-2</v>
      </c>
      <c r="J235" s="23">
        <f>('[3]Capex_Projeto_nominal SISTEMAS'!M278)*1.022904</f>
        <v>0</v>
      </c>
      <c r="K235" s="23">
        <f>('[3]Capex_Projeto_nominal SISTEMAS'!N278)*1.022904</f>
        <v>0</v>
      </c>
      <c r="L235" s="23">
        <f>('[3]Capex_Projeto_nominal SISTEMAS'!O278)*1.022904</f>
        <v>8.9118029434895996E-2</v>
      </c>
      <c r="M235" s="23">
        <f>('[3]Capex_Projeto_nominal SISTEMAS'!P278)*1.022904</f>
        <v>0</v>
      </c>
      <c r="N235" s="23">
        <f>('[3]Capex_Projeto_nominal SISTEMAS'!Q278)*1.022904</f>
        <v>0</v>
      </c>
      <c r="O235" s="23">
        <f>('[3]Capex_Projeto_nominal SISTEMAS'!R278)*1.022904</f>
        <v>0</v>
      </c>
      <c r="P235" s="23">
        <f>('[3]Capex_Projeto_nominal SISTEMAS'!S278)*1.022904</f>
        <v>0</v>
      </c>
      <c r="Q235" s="23">
        <f>('[3]Capex_Projeto_nominal SISTEMAS'!T278)*1.022904</f>
        <v>0</v>
      </c>
      <c r="R235" s="23">
        <f>('[3]Capex_Projeto_nominal SISTEMAS'!U278)*1.022904</f>
        <v>0</v>
      </c>
      <c r="S235" s="23">
        <f>('[3]Capex_Projeto_nominal SISTEMAS'!V278)*1.022904</f>
        <v>0</v>
      </c>
      <c r="T235" s="23">
        <f>('[3]Capex_Projeto_nominal SISTEMAS'!W278)*1.022904</f>
        <v>0</v>
      </c>
      <c r="U235" s="23">
        <f>('[3]Capex_Projeto_nominal SISTEMAS'!X278)*1.022904</f>
        <v>0</v>
      </c>
      <c r="V235" s="23">
        <f>('[3]Capex_Projeto_nominal SISTEMAS'!Y278)*1.022904</f>
        <v>0</v>
      </c>
      <c r="W235" s="23">
        <f>('[3]Capex_Projeto_nominal SISTEMAS'!Z278)*1.022904</f>
        <v>0</v>
      </c>
      <c r="X235" s="23">
        <f>('[3]Capex_Projeto_nominal SISTEMAS'!AA278)*1.022904</f>
        <v>0</v>
      </c>
      <c r="Y235" s="23">
        <f>('[3]Capex_Projeto_nominal SISTEMAS'!AB278)*1.022904</f>
        <v>0</v>
      </c>
      <c r="Z235" s="23">
        <f>('[3]Capex_Projeto_nominal SISTEMAS'!AC278)*1.022904</f>
        <v>0</v>
      </c>
      <c r="AA235" s="23">
        <f>('[3]Capex_Projeto_nominal SISTEMAS'!AD278)*1.022904</f>
        <v>0</v>
      </c>
      <c r="AB235" s="23">
        <f>('[3]Capex_Projeto_nominal SISTEMAS'!AE278)*1.022904</f>
        <v>0</v>
      </c>
      <c r="AC235" s="62">
        <f>('[3]Capex_Projeto_nominal SISTEMAS'!AF278)*1.022904</f>
        <v>0</v>
      </c>
    </row>
    <row r="236" spans="1:29" x14ac:dyDescent="0.3">
      <c r="B236" s="74"/>
      <c r="C236" s="69"/>
      <c r="D236" s="24" t="s">
        <v>88</v>
      </c>
      <c r="E236" s="24" t="s">
        <v>42</v>
      </c>
      <c r="F236" s="24" t="s">
        <v>44</v>
      </c>
      <c r="G236" s="24" t="s">
        <v>137</v>
      </c>
      <c r="H236" s="26">
        <f t="shared" si="24"/>
        <v>5.1090795361463409E-2</v>
      </c>
      <c r="I236" s="26">
        <f t="shared" si="25"/>
        <v>7.0251730302903326E-2</v>
      </c>
      <c r="J236" s="36">
        <f>('[3]Capex_Projeto_nominal SISTEMAS'!M279)*1.022904</f>
        <v>0</v>
      </c>
      <c r="K236" s="36">
        <f>('[3]Capex_Projeto_nominal SISTEMAS'!N279)*1.022904</f>
        <v>0</v>
      </c>
      <c r="L236" s="36">
        <f>('[3]Capex_Projeto_nominal SISTEMAS'!O279)*1.022904</f>
        <v>7.0251730302903326E-2</v>
      </c>
      <c r="M236" s="36">
        <f>('[3]Capex_Projeto_nominal SISTEMAS'!P279)*1.022904</f>
        <v>0</v>
      </c>
      <c r="N236" s="36">
        <f>('[3]Capex_Projeto_nominal SISTEMAS'!Q279)*1.022904</f>
        <v>0</v>
      </c>
      <c r="O236" s="36">
        <f>('[3]Capex_Projeto_nominal SISTEMAS'!R279)*1.022904</f>
        <v>0</v>
      </c>
      <c r="P236" s="36">
        <f>('[3]Capex_Projeto_nominal SISTEMAS'!S279)*1.022904</f>
        <v>0</v>
      </c>
      <c r="Q236" s="36">
        <f>('[3]Capex_Projeto_nominal SISTEMAS'!T279)*1.022904</f>
        <v>0</v>
      </c>
      <c r="R236" s="36">
        <f>('[3]Capex_Projeto_nominal SISTEMAS'!U279)*1.022904</f>
        <v>0</v>
      </c>
      <c r="S236" s="36">
        <f>('[3]Capex_Projeto_nominal SISTEMAS'!V279)*1.022904</f>
        <v>0</v>
      </c>
      <c r="T236" s="36">
        <f>('[3]Capex_Projeto_nominal SISTEMAS'!W279)*1.022904</f>
        <v>0</v>
      </c>
      <c r="U236" s="36">
        <f>('[3]Capex_Projeto_nominal SISTEMAS'!X279)*1.022904</f>
        <v>0</v>
      </c>
      <c r="V236" s="36">
        <f>('[3]Capex_Projeto_nominal SISTEMAS'!Y279)*1.022904</f>
        <v>0</v>
      </c>
      <c r="W236" s="36">
        <f>('[3]Capex_Projeto_nominal SISTEMAS'!Z279)*1.022904</f>
        <v>0</v>
      </c>
      <c r="X236" s="36">
        <f>('[3]Capex_Projeto_nominal SISTEMAS'!AA279)*1.022904</f>
        <v>0</v>
      </c>
      <c r="Y236" s="36">
        <f>('[3]Capex_Projeto_nominal SISTEMAS'!AB279)*1.022904</f>
        <v>0</v>
      </c>
      <c r="Z236" s="36">
        <f>('[3]Capex_Projeto_nominal SISTEMAS'!AC279)*1.022904</f>
        <v>0</v>
      </c>
      <c r="AA236" s="36">
        <f>('[3]Capex_Projeto_nominal SISTEMAS'!AD279)*1.022904</f>
        <v>0</v>
      </c>
      <c r="AB236" s="36">
        <f>('[3]Capex_Projeto_nominal SISTEMAS'!AE279)*1.022904</f>
        <v>0</v>
      </c>
      <c r="AC236" s="63">
        <f>('[3]Capex_Projeto_nominal SISTEMAS'!AF279)*1.022904</f>
        <v>0</v>
      </c>
    </row>
    <row r="237" spans="1:29" x14ac:dyDescent="0.3">
      <c r="B237" s="74"/>
      <c r="C237" s="69"/>
      <c r="D237" s="52" t="s">
        <v>88</v>
      </c>
      <c r="E237" s="52" t="s">
        <v>42</v>
      </c>
      <c r="F237" s="52" t="s">
        <v>44</v>
      </c>
      <c r="G237" s="52" t="s">
        <v>138</v>
      </c>
      <c r="H237" s="54">
        <f t="shared" si="24"/>
        <v>0.13491410658625974</v>
      </c>
      <c r="I237" s="54">
        <f t="shared" si="25"/>
        <v>0.18551187866423521</v>
      </c>
      <c r="J237" s="23">
        <f>('[3]Capex_Projeto_nominal SISTEMAS'!M280)*1.022904</f>
        <v>0</v>
      </c>
      <c r="K237" s="23">
        <f>('[3]Capex_Projeto_nominal SISTEMAS'!N280)*1.022904</f>
        <v>0</v>
      </c>
      <c r="L237" s="23">
        <f>('[3]Capex_Projeto_nominal SISTEMAS'!O280)*1.022904</f>
        <v>0.18551187866423521</v>
      </c>
      <c r="M237" s="23">
        <f>('[3]Capex_Projeto_nominal SISTEMAS'!P280)*1.022904</f>
        <v>0</v>
      </c>
      <c r="N237" s="23">
        <f>('[3]Capex_Projeto_nominal SISTEMAS'!Q280)*1.022904</f>
        <v>0</v>
      </c>
      <c r="O237" s="23">
        <f>('[3]Capex_Projeto_nominal SISTEMAS'!R280)*1.022904</f>
        <v>0</v>
      </c>
      <c r="P237" s="23">
        <f>('[3]Capex_Projeto_nominal SISTEMAS'!S280)*1.022904</f>
        <v>0</v>
      </c>
      <c r="Q237" s="23">
        <f>('[3]Capex_Projeto_nominal SISTEMAS'!T280)*1.022904</f>
        <v>0</v>
      </c>
      <c r="R237" s="23">
        <f>('[3]Capex_Projeto_nominal SISTEMAS'!U280)*1.022904</f>
        <v>0</v>
      </c>
      <c r="S237" s="23">
        <f>('[3]Capex_Projeto_nominal SISTEMAS'!V280)*1.022904</f>
        <v>0</v>
      </c>
      <c r="T237" s="23">
        <f>('[3]Capex_Projeto_nominal SISTEMAS'!W280)*1.022904</f>
        <v>0</v>
      </c>
      <c r="U237" s="23">
        <f>('[3]Capex_Projeto_nominal SISTEMAS'!X280)*1.022904</f>
        <v>0</v>
      </c>
      <c r="V237" s="23">
        <f>('[3]Capex_Projeto_nominal SISTEMAS'!Y280)*1.022904</f>
        <v>0</v>
      </c>
      <c r="W237" s="23">
        <f>('[3]Capex_Projeto_nominal SISTEMAS'!Z280)*1.022904</f>
        <v>0</v>
      </c>
      <c r="X237" s="23">
        <f>('[3]Capex_Projeto_nominal SISTEMAS'!AA280)*1.022904</f>
        <v>0</v>
      </c>
      <c r="Y237" s="23">
        <f>('[3]Capex_Projeto_nominal SISTEMAS'!AB280)*1.022904</f>
        <v>0</v>
      </c>
      <c r="Z237" s="23">
        <f>('[3]Capex_Projeto_nominal SISTEMAS'!AC280)*1.022904</f>
        <v>0</v>
      </c>
      <c r="AA237" s="23">
        <f>('[3]Capex_Projeto_nominal SISTEMAS'!AD280)*1.022904</f>
        <v>0</v>
      </c>
      <c r="AB237" s="23">
        <f>('[3]Capex_Projeto_nominal SISTEMAS'!AE280)*1.022904</f>
        <v>0</v>
      </c>
      <c r="AC237" s="62">
        <f>('[3]Capex_Projeto_nominal SISTEMAS'!AF280)*1.022904</f>
        <v>0</v>
      </c>
    </row>
    <row r="238" spans="1:29" x14ac:dyDescent="0.3">
      <c r="B238" s="74"/>
      <c r="C238" s="69"/>
      <c r="D238" s="24" t="s">
        <v>88</v>
      </c>
      <c r="E238" s="24" t="s">
        <v>43</v>
      </c>
      <c r="F238" s="24" t="s">
        <v>46</v>
      </c>
      <c r="G238" s="24" t="s">
        <v>128</v>
      </c>
      <c r="H238" s="26">
        <f t="shared" si="24"/>
        <v>4.7189164272691923E-3</v>
      </c>
      <c r="I238" s="26">
        <f t="shared" si="25"/>
        <v>1.1498778328380395E-2</v>
      </c>
      <c r="J238" s="36">
        <f>('[3]Capex_Projeto_nominal SISTEMAS'!M281)*1.022904</f>
        <v>0</v>
      </c>
      <c r="K238" s="36">
        <f>('[3]Capex_Projeto_nominal SISTEMAS'!N281)*1.022904</f>
        <v>0</v>
      </c>
      <c r="L238" s="36">
        <f>('[3]Capex_Projeto_nominal SISTEMAS'!O281)*1.022904</f>
        <v>0</v>
      </c>
      <c r="M238" s="36">
        <f>('[3]Capex_Projeto_nominal SISTEMAS'!P281)*1.022904</f>
        <v>4.5995113313521581E-3</v>
      </c>
      <c r="N238" s="36">
        <f>('[3]Capex_Projeto_nominal SISTEMAS'!Q281)*1.022904</f>
        <v>0</v>
      </c>
      <c r="O238" s="36">
        <f>('[3]Capex_Projeto_nominal SISTEMAS'!R281)*1.022904</f>
        <v>0</v>
      </c>
      <c r="P238" s="36">
        <f>('[3]Capex_Projeto_nominal SISTEMAS'!S281)*1.022904</f>
        <v>0</v>
      </c>
      <c r="Q238" s="36">
        <f>('[3]Capex_Projeto_nominal SISTEMAS'!T281)*1.022904</f>
        <v>0</v>
      </c>
      <c r="R238" s="36">
        <f>('[3]Capex_Projeto_nominal SISTEMAS'!U281)*1.022904</f>
        <v>2.299755665676079E-3</v>
      </c>
      <c r="S238" s="36">
        <f>('[3]Capex_Projeto_nominal SISTEMAS'!V281)*1.022904</f>
        <v>0</v>
      </c>
      <c r="T238" s="36">
        <f>('[3]Capex_Projeto_nominal SISTEMAS'!W281)*1.022904</f>
        <v>0</v>
      </c>
      <c r="U238" s="36">
        <f>('[3]Capex_Projeto_nominal SISTEMAS'!X281)*1.022904</f>
        <v>0</v>
      </c>
      <c r="V238" s="36">
        <f>('[3]Capex_Projeto_nominal SISTEMAS'!Y281)*1.022904</f>
        <v>0</v>
      </c>
      <c r="W238" s="36">
        <f>('[3]Capex_Projeto_nominal SISTEMAS'!Z281)*1.022904</f>
        <v>2.299755665676079E-3</v>
      </c>
      <c r="X238" s="36">
        <f>('[3]Capex_Projeto_nominal SISTEMAS'!AA281)*1.022904</f>
        <v>0</v>
      </c>
      <c r="Y238" s="36">
        <f>('[3]Capex_Projeto_nominal SISTEMAS'!AB281)*1.022904</f>
        <v>0</v>
      </c>
      <c r="Z238" s="36">
        <f>('[3]Capex_Projeto_nominal SISTEMAS'!AC281)*1.022904</f>
        <v>0</v>
      </c>
      <c r="AA238" s="36">
        <f>('[3]Capex_Projeto_nominal SISTEMAS'!AD281)*1.022904</f>
        <v>0</v>
      </c>
      <c r="AB238" s="36">
        <f>('[3]Capex_Projeto_nominal SISTEMAS'!AE281)*1.022904</f>
        <v>2.299755665676079E-3</v>
      </c>
      <c r="AC238" s="63">
        <f>('[3]Capex_Projeto_nominal SISTEMAS'!AF281)*1.022904</f>
        <v>0</v>
      </c>
    </row>
    <row r="239" spans="1:29" x14ac:dyDescent="0.3">
      <c r="B239" s="74"/>
      <c r="C239" s="69"/>
      <c r="D239" s="52" t="s">
        <v>88</v>
      </c>
      <c r="E239" s="52" t="s">
        <v>43</v>
      </c>
      <c r="F239" s="52" t="s">
        <v>46</v>
      </c>
      <c r="G239" s="52" t="s">
        <v>129</v>
      </c>
      <c r="H239" s="54">
        <f t="shared" si="24"/>
        <v>3.4665308114504044E-2</v>
      </c>
      <c r="I239" s="54">
        <f t="shared" si="25"/>
        <v>8.4470386334932535E-2</v>
      </c>
      <c r="J239" s="23">
        <f>('[3]Capex_Projeto_nominal SISTEMAS'!M282)*1.022904</f>
        <v>0</v>
      </c>
      <c r="K239" s="23">
        <f>('[3]Capex_Projeto_nominal SISTEMAS'!N282)*1.022904</f>
        <v>0</v>
      </c>
      <c r="L239" s="23">
        <f>('[3]Capex_Projeto_nominal SISTEMAS'!O282)*1.022904</f>
        <v>0</v>
      </c>
      <c r="M239" s="23">
        <f>('[3]Capex_Projeto_nominal SISTEMAS'!P282)*1.022904</f>
        <v>3.3788154533973012E-2</v>
      </c>
      <c r="N239" s="23">
        <f>('[3]Capex_Projeto_nominal SISTEMAS'!Q282)*1.022904</f>
        <v>0</v>
      </c>
      <c r="O239" s="23">
        <f>('[3]Capex_Projeto_nominal SISTEMAS'!R282)*1.022904</f>
        <v>0</v>
      </c>
      <c r="P239" s="23">
        <f>('[3]Capex_Projeto_nominal SISTEMAS'!S282)*1.022904</f>
        <v>0</v>
      </c>
      <c r="Q239" s="23">
        <f>('[3]Capex_Projeto_nominal SISTEMAS'!T282)*1.022904</f>
        <v>0</v>
      </c>
      <c r="R239" s="23">
        <f>('[3]Capex_Projeto_nominal SISTEMAS'!U282)*1.022904</f>
        <v>1.6894077266986506E-2</v>
      </c>
      <c r="S239" s="23">
        <f>('[3]Capex_Projeto_nominal SISTEMAS'!V282)*1.022904</f>
        <v>0</v>
      </c>
      <c r="T239" s="23">
        <f>('[3]Capex_Projeto_nominal SISTEMAS'!W282)*1.022904</f>
        <v>0</v>
      </c>
      <c r="U239" s="23">
        <f>('[3]Capex_Projeto_nominal SISTEMAS'!X282)*1.022904</f>
        <v>0</v>
      </c>
      <c r="V239" s="23">
        <f>('[3]Capex_Projeto_nominal SISTEMAS'!Y282)*1.022904</f>
        <v>0</v>
      </c>
      <c r="W239" s="23">
        <f>('[3]Capex_Projeto_nominal SISTEMAS'!Z282)*1.022904</f>
        <v>1.6894077266986506E-2</v>
      </c>
      <c r="X239" s="23">
        <f>('[3]Capex_Projeto_nominal SISTEMAS'!AA282)*1.022904</f>
        <v>0</v>
      </c>
      <c r="Y239" s="23">
        <f>('[3]Capex_Projeto_nominal SISTEMAS'!AB282)*1.022904</f>
        <v>0</v>
      </c>
      <c r="Z239" s="23">
        <f>('[3]Capex_Projeto_nominal SISTEMAS'!AC282)*1.022904</f>
        <v>0</v>
      </c>
      <c r="AA239" s="23">
        <f>('[3]Capex_Projeto_nominal SISTEMAS'!AD282)*1.022904</f>
        <v>0</v>
      </c>
      <c r="AB239" s="23">
        <f>('[3]Capex_Projeto_nominal SISTEMAS'!AE282)*1.022904</f>
        <v>1.6894077266986506E-2</v>
      </c>
      <c r="AC239" s="62">
        <f>('[3]Capex_Projeto_nominal SISTEMAS'!AF282)*1.022904</f>
        <v>0</v>
      </c>
    </row>
    <row r="240" spans="1:29" x14ac:dyDescent="0.3">
      <c r="B240" s="74"/>
      <c r="C240" s="69"/>
      <c r="D240" s="24" t="s">
        <v>88</v>
      </c>
      <c r="E240" s="24" t="s">
        <v>43</v>
      </c>
      <c r="F240" s="24" t="s">
        <v>46</v>
      </c>
      <c r="G240" s="24" t="s">
        <v>130</v>
      </c>
      <c r="H240" s="26">
        <f t="shared" si="24"/>
        <v>1.5261401247173053E-3</v>
      </c>
      <c r="I240" s="26">
        <f t="shared" si="25"/>
        <v>3.7188085999493858E-3</v>
      </c>
      <c r="J240" s="36">
        <f>('[3]Capex_Projeto_nominal SISTEMAS'!M283)*1.022904</f>
        <v>0</v>
      </c>
      <c r="K240" s="36">
        <f>('[3]Capex_Projeto_nominal SISTEMAS'!N283)*1.022904</f>
        <v>0</v>
      </c>
      <c r="L240" s="36">
        <f>('[3]Capex_Projeto_nominal SISTEMAS'!O283)*1.022904</f>
        <v>0</v>
      </c>
      <c r="M240" s="36">
        <f>('[3]Capex_Projeto_nominal SISTEMAS'!P283)*1.022904</f>
        <v>1.4875234399797544E-3</v>
      </c>
      <c r="N240" s="36">
        <f>('[3]Capex_Projeto_nominal SISTEMAS'!Q283)*1.022904</f>
        <v>0</v>
      </c>
      <c r="O240" s="36">
        <f>('[3]Capex_Projeto_nominal SISTEMAS'!R283)*1.022904</f>
        <v>0</v>
      </c>
      <c r="P240" s="36">
        <f>('[3]Capex_Projeto_nominal SISTEMAS'!S283)*1.022904</f>
        <v>0</v>
      </c>
      <c r="Q240" s="36">
        <f>('[3]Capex_Projeto_nominal SISTEMAS'!T283)*1.022904</f>
        <v>0</v>
      </c>
      <c r="R240" s="36">
        <f>('[3]Capex_Projeto_nominal SISTEMAS'!U283)*1.022904</f>
        <v>7.4376171998987719E-4</v>
      </c>
      <c r="S240" s="36">
        <f>('[3]Capex_Projeto_nominal SISTEMAS'!V283)*1.022904</f>
        <v>0</v>
      </c>
      <c r="T240" s="36">
        <f>('[3]Capex_Projeto_nominal SISTEMAS'!W283)*1.022904</f>
        <v>0</v>
      </c>
      <c r="U240" s="36">
        <f>('[3]Capex_Projeto_nominal SISTEMAS'!X283)*1.022904</f>
        <v>0</v>
      </c>
      <c r="V240" s="36">
        <f>('[3]Capex_Projeto_nominal SISTEMAS'!Y283)*1.022904</f>
        <v>0</v>
      </c>
      <c r="W240" s="36">
        <f>('[3]Capex_Projeto_nominal SISTEMAS'!Z283)*1.022904</f>
        <v>7.4376171998987719E-4</v>
      </c>
      <c r="X240" s="36">
        <f>('[3]Capex_Projeto_nominal SISTEMAS'!AA283)*1.022904</f>
        <v>0</v>
      </c>
      <c r="Y240" s="36">
        <f>('[3]Capex_Projeto_nominal SISTEMAS'!AB283)*1.022904</f>
        <v>0</v>
      </c>
      <c r="Z240" s="36">
        <f>('[3]Capex_Projeto_nominal SISTEMAS'!AC283)*1.022904</f>
        <v>0</v>
      </c>
      <c r="AA240" s="36">
        <f>('[3]Capex_Projeto_nominal SISTEMAS'!AD283)*1.022904</f>
        <v>0</v>
      </c>
      <c r="AB240" s="36">
        <f>('[3]Capex_Projeto_nominal SISTEMAS'!AE283)*1.022904</f>
        <v>7.4376171998987719E-4</v>
      </c>
      <c r="AC240" s="63">
        <f>('[3]Capex_Projeto_nominal SISTEMAS'!AF283)*1.022904</f>
        <v>0</v>
      </c>
    </row>
    <row r="241" spans="2:29" x14ac:dyDescent="0.3">
      <c r="B241" s="74"/>
      <c r="C241" s="69"/>
      <c r="D241" s="52" t="s">
        <v>88</v>
      </c>
      <c r="E241" s="52" t="s">
        <v>43</v>
      </c>
      <c r="F241" s="52" t="s">
        <v>46</v>
      </c>
      <c r="G241" s="52" t="s">
        <v>131</v>
      </c>
      <c r="H241" s="54">
        <f t="shared" si="24"/>
        <v>9.4378328545383847E-3</v>
      </c>
      <c r="I241" s="54">
        <f t="shared" si="25"/>
        <v>2.299755665676079E-2</v>
      </c>
      <c r="J241" s="23">
        <f>('[3]Capex_Projeto_nominal SISTEMAS'!M284)*1.022904</f>
        <v>0</v>
      </c>
      <c r="K241" s="23">
        <f>('[3]Capex_Projeto_nominal SISTEMAS'!N284)*1.022904</f>
        <v>0</v>
      </c>
      <c r="L241" s="23">
        <f>('[3]Capex_Projeto_nominal SISTEMAS'!O284)*1.022904</f>
        <v>0</v>
      </c>
      <c r="M241" s="23">
        <f>('[3]Capex_Projeto_nominal SISTEMAS'!P284)*1.022904</f>
        <v>9.1990226627043162E-3</v>
      </c>
      <c r="N241" s="23">
        <f>('[3]Capex_Projeto_nominal SISTEMAS'!Q284)*1.022904</f>
        <v>0</v>
      </c>
      <c r="O241" s="23">
        <f>('[3]Capex_Projeto_nominal SISTEMAS'!R284)*1.022904</f>
        <v>0</v>
      </c>
      <c r="P241" s="23">
        <f>('[3]Capex_Projeto_nominal SISTEMAS'!S284)*1.022904</f>
        <v>0</v>
      </c>
      <c r="Q241" s="23">
        <f>('[3]Capex_Projeto_nominal SISTEMAS'!T284)*1.022904</f>
        <v>0</v>
      </c>
      <c r="R241" s="23">
        <f>('[3]Capex_Projeto_nominal SISTEMAS'!U284)*1.022904</f>
        <v>4.5995113313521581E-3</v>
      </c>
      <c r="S241" s="23">
        <f>('[3]Capex_Projeto_nominal SISTEMAS'!V284)*1.022904</f>
        <v>0</v>
      </c>
      <c r="T241" s="23">
        <f>('[3]Capex_Projeto_nominal SISTEMAS'!W284)*1.022904</f>
        <v>0</v>
      </c>
      <c r="U241" s="23">
        <f>('[3]Capex_Projeto_nominal SISTEMAS'!X284)*1.022904</f>
        <v>0</v>
      </c>
      <c r="V241" s="23">
        <f>('[3]Capex_Projeto_nominal SISTEMAS'!Y284)*1.022904</f>
        <v>0</v>
      </c>
      <c r="W241" s="23">
        <f>('[3]Capex_Projeto_nominal SISTEMAS'!Z284)*1.022904</f>
        <v>4.5995113313521581E-3</v>
      </c>
      <c r="X241" s="23">
        <f>('[3]Capex_Projeto_nominal SISTEMAS'!AA284)*1.022904</f>
        <v>0</v>
      </c>
      <c r="Y241" s="23">
        <f>('[3]Capex_Projeto_nominal SISTEMAS'!AB284)*1.022904</f>
        <v>0</v>
      </c>
      <c r="Z241" s="23">
        <f>('[3]Capex_Projeto_nominal SISTEMAS'!AC284)*1.022904</f>
        <v>0</v>
      </c>
      <c r="AA241" s="23">
        <f>('[3]Capex_Projeto_nominal SISTEMAS'!AD284)*1.022904</f>
        <v>0</v>
      </c>
      <c r="AB241" s="23">
        <f>('[3]Capex_Projeto_nominal SISTEMAS'!AE284)*1.022904</f>
        <v>4.5995113313521581E-3</v>
      </c>
      <c r="AC241" s="62">
        <f>('[3]Capex_Projeto_nominal SISTEMAS'!AF284)*1.022904</f>
        <v>0</v>
      </c>
    </row>
    <row r="242" spans="2:29" x14ac:dyDescent="0.3">
      <c r="B242" s="74"/>
      <c r="C242" s="69"/>
      <c r="D242" s="24" t="s">
        <v>88</v>
      </c>
      <c r="E242" s="24" t="s">
        <v>43</v>
      </c>
      <c r="F242" s="24" t="s">
        <v>46</v>
      </c>
      <c r="G242" s="24" t="s">
        <v>132</v>
      </c>
      <c r="H242" s="26">
        <f t="shared" si="24"/>
        <v>3.7460111052980416E-3</v>
      </c>
      <c r="I242" s="26">
        <f t="shared" si="25"/>
        <v>9.1280597949475392E-3</v>
      </c>
      <c r="J242" s="36">
        <f>('[3]Capex_Projeto_nominal SISTEMAS'!M285)*1.022904</f>
        <v>0</v>
      </c>
      <c r="K242" s="36">
        <f>('[3]Capex_Projeto_nominal SISTEMAS'!N285)*1.022904</f>
        <v>0</v>
      </c>
      <c r="L242" s="36">
        <f>('[3]Capex_Projeto_nominal SISTEMAS'!O285)*1.022904</f>
        <v>0</v>
      </c>
      <c r="M242" s="36">
        <f>('[3]Capex_Projeto_nominal SISTEMAS'!P285)*1.022904</f>
        <v>3.651223917979016E-3</v>
      </c>
      <c r="N242" s="36">
        <f>('[3]Capex_Projeto_nominal SISTEMAS'!Q285)*1.022904</f>
        <v>0</v>
      </c>
      <c r="O242" s="36">
        <f>('[3]Capex_Projeto_nominal SISTEMAS'!R285)*1.022904</f>
        <v>0</v>
      </c>
      <c r="P242" s="36">
        <f>('[3]Capex_Projeto_nominal SISTEMAS'!S285)*1.022904</f>
        <v>0</v>
      </c>
      <c r="Q242" s="36">
        <f>('[3]Capex_Projeto_nominal SISTEMAS'!T285)*1.022904</f>
        <v>0</v>
      </c>
      <c r="R242" s="36">
        <f>('[3]Capex_Projeto_nominal SISTEMAS'!U285)*1.022904</f>
        <v>1.825611958989508E-3</v>
      </c>
      <c r="S242" s="36">
        <f>('[3]Capex_Projeto_nominal SISTEMAS'!V285)*1.022904</f>
        <v>0</v>
      </c>
      <c r="T242" s="36">
        <f>('[3]Capex_Projeto_nominal SISTEMAS'!W285)*1.022904</f>
        <v>0</v>
      </c>
      <c r="U242" s="36">
        <f>('[3]Capex_Projeto_nominal SISTEMAS'!X285)*1.022904</f>
        <v>0</v>
      </c>
      <c r="V242" s="36">
        <f>('[3]Capex_Projeto_nominal SISTEMAS'!Y285)*1.022904</f>
        <v>0</v>
      </c>
      <c r="W242" s="36">
        <f>('[3]Capex_Projeto_nominal SISTEMAS'!Z285)*1.022904</f>
        <v>1.825611958989508E-3</v>
      </c>
      <c r="X242" s="36">
        <f>('[3]Capex_Projeto_nominal SISTEMAS'!AA285)*1.022904</f>
        <v>0</v>
      </c>
      <c r="Y242" s="36">
        <f>('[3]Capex_Projeto_nominal SISTEMAS'!AB285)*1.022904</f>
        <v>0</v>
      </c>
      <c r="Z242" s="36">
        <f>('[3]Capex_Projeto_nominal SISTEMAS'!AC285)*1.022904</f>
        <v>0</v>
      </c>
      <c r="AA242" s="36">
        <f>('[3]Capex_Projeto_nominal SISTEMAS'!AD285)*1.022904</f>
        <v>0</v>
      </c>
      <c r="AB242" s="36">
        <f>('[3]Capex_Projeto_nominal SISTEMAS'!AE285)*1.022904</f>
        <v>1.825611958989508E-3</v>
      </c>
      <c r="AC242" s="63">
        <f>('[3]Capex_Projeto_nominal SISTEMAS'!AF285)*1.022904</f>
        <v>0</v>
      </c>
    </row>
    <row r="243" spans="2:29" x14ac:dyDescent="0.3">
      <c r="B243" s="74"/>
      <c r="C243" s="69"/>
      <c r="D243" s="52" t="s">
        <v>88</v>
      </c>
      <c r="E243" s="52" t="s">
        <v>43</v>
      </c>
      <c r="F243" s="52" t="s">
        <v>46</v>
      </c>
      <c r="G243" s="52" t="s">
        <v>133</v>
      </c>
      <c r="H243" s="54">
        <f t="shared" si="24"/>
        <v>3.0522802494346107E-3</v>
      </c>
      <c r="I243" s="54">
        <f t="shared" si="25"/>
        <v>7.4376171998987717E-3</v>
      </c>
      <c r="J243" s="23">
        <f>('[3]Capex_Projeto_nominal SISTEMAS'!M286)*1.022904</f>
        <v>0</v>
      </c>
      <c r="K243" s="23">
        <f>('[3]Capex_Projeto_nominal SISTEMAS'!N286)*1.022904</f>
        <v>0</v>
      </c>
      <c r="L243" s="23">
        <f>('[3]Capex_Projeto_nominal SISTEMAS'!O286)*1.022904</f>
        <v>0</v>
      </c>
      <c r="M243" s="23">
        <f>('[3]Capex_Projeto_nominal SISTEMAS'!P286)*1.022904</f>
        <v>2.9750468799595088E-3</v>
      </c>
      <c r="N243" s="23">
        <f>('[3]Capex_Projeto_nominal SISTEMAS'!Q286)*1.022904</f>
        <v>0</v>
      </c>
      <c r="O243" s="23">
        <f>('[3]Capex_Projeto_nominal SISTEMAS'!R286)*1.022904</f>
        <v>0</v>
      </c>
      <c r="P243" s="23">
        <f>('[3]Capex_Projeto_nominal SISTEMAS'!S286)*1.022904</f>
        <v>0</v>
      </c>
      <c r="Q243" s="23">
        <f>('[3]Capex_Projeto_nominal SISTEMAS'!T286)*1.022904</f>
        <v>0</v>
      </c>
      <c r="R243" s="23">
        <f>('[3]Capex_Projeto_nominal SISTEMAS'!U286)*1.022904</f>
        <v>1.4875234399797544E-3</v>
      </c>
      <c r="S243" s="23">
        <f>('[3]Capex_Projeto_nominal SISTEMAS'!V286)*1.022904</f>
        <v>0</v>
      </c>
      <c r="T243" s="23">
        <f>('[3]Capex_Projeto_nominal SISTEMAS'!W286)*1.022904</f>
        <v>0</v>
      </c>
      <c r="U243" s="23">
        <f>('[3]Capex_Projeto_nominal SISTEMAS'!X286)*1.022904</f>
        <v>0</v>
      </c>
      <c r="V243" s="23">
        <f>('[3]Capex_Projeto_nominal SISTEMAS'!Y286)*1.022904</f>
        <v>0</v>
      </c>
      <c r="W243" s="23">
        <f>('[3]Capex_Projeto_nominal SISTEMAS'!Z286)*1.022904</f>
        <v>1.4875234399797544E-3</v>
      </c>
      <c r="X243" s="23">
        <f>('[3]Capex_Projeto_nominal SISTEMAS'!AA286)*1.022904</f>
        <v>0</v>
      </c>
      <c r="Y243" s="23">
        <f>('[3]Capex_Projeto_nominal SISTEMAS'!AB286)*1.022904</f>
        <v>0</v>
      </c>
      <c r="Z243" s="23">
        <f>('[3]Capex_Projeto_nominal SISTEMAS'!AC286)*1.022904</f>
        <v>0</v>
      </c>
      <c r="AA243" s="23">
        <f>('[3]Capex_Projeto_nominal SISTEMAS'!AD286)*1.022904</f>
        <v>0</v>
      </c>
      <c r="AB243" s="23">
        <f>('[3]Capex_Projeto_nominal SISTEMAS'!AE286)*1.022904</f>
        <v>1.4875234399797544E-3</v>
      </c>
      <c r="AC243" s="62">
        <f>('[3]Capex_Projeto_nominal SISTEMAS'!AF286)*1.022904</f>
        <v>0</v>
      </c>
    </row>
    <row r="244" spans="2:29" x14ac:dyDescent="0.3">
      <c r="B244" s="74"/>
      <c r="C244" s="69"/>
      <c r="D244" s="24" t="s">
        <v>88</v>
      </c>
      <c r="E244" s="24" t="s">
        <v>43</v>
      </c>
      <c r="F244" s="24" t="s">
        <v>46</v>
      </c>
      <c r="G244" s="24" t="s">
        <v>122</v>
      </c>
      <c r="H244" s="26">
        <f t="shared" si="24"/>
        <v>3.9276253620059961E-3</v>
      </c>
      <c r="I244" s="26">
        <f t="shared" si="25"/>
        <v>7.8206758719289136E-3</v>
      </c>
      <c r="J244" s="36">
        <f>('[3]Capex_Projeto_nominal SISTEMAS'!M289)*1.022904</f>
        <v>0</v>
      </c>
      <c r="K244" s="36">
        <f>('[3]Capex_Projeto_nominal SISTEMAS'!N289)*1.022904</f>
        <v>0</v>
      </c>
      <c r="L244" s="36">
        <f>('[3]Capex_Projeto_nominal SISTEMAS'!O289)*1.022904</f>
        <v>0</v>
      </c>
      <c r="M244" s="36">
        <f>('[3]Capex_Projeto_nominal SISTEMAS'!P289)*1.022904</f>
        <v>5.0455973367283307E-3</v>
      </c>
      <c r="N244" s="36">
        <f>('[3]Capex_Projeto_nominal SISTEMAS'!Q289)*1.022904</f>
        <v>0</v>
      </c>
      <c r="O244" s="36">
        <f>('[3]Capex_Projeto_nominal SISTEMAS'!R289)*1.022904</f>
        <v>0</v>
      </c>
      <c r="P244" s="36">
        <f>('[3]Capex_Projeto_nominal SISTEMAS'!S289)*1.022904</f>
        <v>0</v>
      </c>
      <c r="Q244" s="36">
        <f>('[3]Capex_Projeto_nominal SISTEMAS'!T289)*1.022904</f>
        <v>0</v>
      </c>
      <c r="R244" s="36">
        <f>('[3]Capex_Projeto_nominal SISTEMAS'!U289)*1.022904</f>
        <v>0</v>
      </c>
      <c r="S244" s="36">
        <f>('[3]Capex_Projeto_nominal SISTEMAS'!V289)*1.022904</f>
        <v>0</v>
      </c>
      <c r="T244" s="36">
        <f>('[3]Capex_Projeto_nominal SISTEMAS'!W289)*1.022904</f>
        <v>0</v>
      </c>
      <c r="U244" s="36">
        <f>('[3]Capex_Projeto_nominal SISTEMAS'!X289)*1.022904</f>
        <v>0</v>
      </c>
      <c r="V244" s="36">
        <f>('[3]Capex_Projeto_nominal SISTEMAS'!Y289)*1.022904</f>
        <v>0</v>
      </c>
      <c r="W244" s="36">
        <f>('[3]Capex_Projeto_nominal SISTEMAS'!Z289)*1.022904</f>
        <v>2.775078535200582E-3</v>
      </c>
      <c r="X244" s="36">
        <f>('[3]Capex_Projeto_nominal SISTEMAS'!AA289)*1.022904</f>
        <v>0</v>
      </c>
      <c r="Y244" s="36">
        <f>('[3]Capex_Projeto_nominal SISTEMAS'!AB289)*1.022904</f>
        <v>0</v>
      </c>
      <c r="Z244" s="36">
        <f>('[3]Capex_Projeto_nominal SISTEMAS'!AC289)*1.022904</f>
        <v>0</v>
      </c>
      <c r="AA244" s="36">
        <f>('[3]Capex_Projeto_nominal SISTEMAS'!AD289)*1.022904</f>
        <v>0</v>
      </c>
      <c r="AB244" s="36">
        <f>('[3]Capex_Projeto_nominal SISTEMAS'!AE289)*1.022904</f>
        <v>0</v>
      </c>
      <c r="AC244" s="63">
        <f>('[3]Capex_Projeto_nominal SISTEMAS'!AF289)*1.022904</f>
        <v>0</v>
      </c>
    </row>
    <row r="245" spans="2:29" x14ac:dyDescent="0.3">
      <c r="B245" s="74"/>
      <c r="C245" s="69"/>
      <c r="D245" s="52" t="s">
        <v>88</v>
      </c>
      <c r="E245" s="52" t="s">
        <v>43</v>
      </c>
      <c r="F245" s="52" t="s">
        <v>46</v>
      </c>
      <c r="G245" s="52" t="s">
        <v>124</v>
      </c>
      <c r="H245" s="54">
        <f t="shared" si="24"/>
        <v>0.41147953377826363</v>
      </c>
      <c r="I245" s="54">
        <f t="shared" si="25"/>
        <v>0.81933681678046744</v>
      </c>
      <c r="J245" s="23">
        <f>('[3]Capex_Projeto_nominal SISTEMAS'!M291)*1.022904</f>
        <v>0</v>
      </c>
      <c r="K245" s="23">
        <f>('[3]Capex_Projeto_nominal SISTEMAS'!N291)*1.022904</f>
        <v>0</v>
      </c>
      <c r="L245" s="23">
        <f>('[3]Capex_Projeto_nominal SISTEMAS'!O291)*1.022904</f>
        <v>0</v>
      </c>
      <c r="M245" s="23">
        <f>('[3]Capex_Projeto_nominal SISTEMAS'!P291)*1.022904</f>
        <v>0.52860439792288216</v>
      </c>
      <c r="N245" s="23">
        <f>('[3]Capex_Projeto_nominal SISTEMAS'!Q291)*1.022904</f>
        <v>0</v>
      </c>
      <c r="O245" s="23">
        <f>('[3]Capex_Projeto_nominal SISTEMAS'!R291)*1.022904</f>
        <v>0</v>
      </c>
      <c r="P245" s="23">
        <f>('[3]Capex_Projeto_nominal SISTEMAS'!S291)*1.022904</f>
        <v>0</v>
      </c>
      <c r="Q245" s="23">
        <f>('[3]Capex_Projeto_nominal SISTEMAS'!T291)*1.022904</f>
        <v>0</v>
      </c>
      <c r="R245" s="23">
        <f>('[3]Capex_Projeto_nominal SISTEMAS'!U291)*1.022904</f>
        <v>0</v>
      </c>
      <c r="S245" s="23">
        <f>('[3]Capex_Projeto_nominal SISTEMAS'!V291)*1.022904</f>
        <v>0</v>
      </c>
      <c r="T245" s="23">
        <f>('[3]Capex_Projeto_nominal SISTEMAS'!W291)*1.022904</f>
        <v>0</v>
      </c>
      <c r="U245" s="23">
        <f>('[3]Capex_Projeto_nominal SISTEMAS'!X291)*1.022904</f>
        <v>0</v>
      </c>
      <c r="V245" s="23">
        <f>('[3]Capex_Projeto_nominal SISTEMAS'!Y291)*1.022904</f>
        <v>0</v>
      </c>
      <c r="W245" s="23">
        <f>('[3]Capex_Projeto_nominal SISTEMAS'!Z291)*1.022904</f>
        <v>0.29073241885758527</v>
      </c>
      <c r="X245" s="23">
        <f>('[3]Capex_Projeto_nominal SISTEMAS'!AA291)*1.022904</f>
        <v>0</v>
      </c>
      <c r="Y245" s="23">
        <f>('[3]Capex_Projeto_nominal SISTEMAS'!AB291)*1.022904</f>
        <v>0</v>
      </c>
      <c r="Z245" s="23">
        <f>('[3]Capex_Projeto_nominal SISTEMAS'!AC291)*1.022904</f>
        <v>0</v>
      </c>
      <c r="AA245" s="23">
        <f>('[3]Capex_Projeto_nominal SISTEMAS'!AD291)*1.022904</f>
        <v>0</v>
      </c>
      <c r="AB245" s="23">
        <f>('[3]Capex_Projeto_nominal SISTEMAS'!AE291)*1.022904</f>
        <v>0</v>
      </c>
      <c r="AC245" s="62">
        <f>('[3]Capex_Projeto_nominal SISTEMAS'!AF291)*1.022904</f>
        <v>0</v>
      </c>
    </row>
    <row r="246" spans="2:29" x14ac:dyDescent="0.3">
      <c r="B246" s="74"/>
      <c r="C246" s="69"/>
      <c r="D246" s="24" t="s">
        <v>88</v>
      </c>
      <c r="E246" s="24" t="s">
        <v>43</v>
      </c>
      <c r="F246" s="24" t="s">
        <v>46</v>
      </c>
      <c r="G246" s="24" t="s">
        <v>135</v>
      </c>
      <c r="H246" s="26">
        <f t="shared" si="24"/>
        <v>5.9762006783276235E-2</v>
      </c>
      <c r="I246" s="26">
        <f t="shared" si="25"/>
        <v>0.1050875005852473</v>
      </c>
      <c r="J246" s="36">
        <f>('[3]Capex_Projeto_nominal SISTEMAS'!M293)*1.022904</f>
        <v>0</v>
      </c>
      <c r="K246" s="36">
        <f>('[3]Capex_Projeto_nominal SISTEMAS'!N293)*1.022904</f>
        <v>0</v>
      </c>
      <c r="L246" s="36">
        <f>('[3]Capex_Projeto_nominal SISTEMAS'!O293)*1.022904</f>
        <v>7.0058333723498192E-2</v>
      </c>
      <c r="M246" s="36">
        <f>('[3]Capex_Projeto_nominal SISTEMAS'!P293)*1.022904</f>
        <v>0</v>
      </c>
      <c r="N246" s="36">
        <f>('[3]Capex_Projeto_nominal SISTEMAS'!Q293)*1.022904</f>
        <v>0</v>
      </c>
      <c r="O246" s="36">
        <f>('[3]Capex_Projeto_nominal SISTEMAS'!R293)*1.022904</f>
        <v>0</v>
      </c>
      <c r="P246" s="36">
        <f>('[3]Capex_Projeto_nominal SISTEMAS'!S293)*1.022904</f>
        <v>0</v>
      </c>
      <c r="Q246" s="36">
        <f>('[3]Capex_Projeto_nominal SISTEMAS'!T293)*1.022904</f>
        <v>0</v>
      </c>
      <c r="R246" s="36">
        <f>('[3]Capex_Projeto_nominal SISTEMAS'!U293)*1.022904</f>
        <v>0</v>
      </c>
      <c r="S246" s="36">
        <f>('[3]Capex_Projeto_nominal SISTEMAS'!V293)*1.022904</f>
        <v>0</v>
      </c>
      <c r="T246" s="36">
        <f>('[3]Capex_Projeto_nominal SISTEMAS'!W293)*1.022904</f>
        <v>0</v>
      </c>
      <c r="U246" s="36">
        <f>('[3]Capex_Projeto_nominal SISTEMAS'!X293)*1.022904</f>
        <v>0</v>
      </c>
      <c r="V246" s="36">
        <f>('[3]Capex_Projeto_nominal SISTEMAS'!Y293)*1.022904</f>
        <v>3.5029166861749096E-2</v>
      </c>
      <c r="W246" s="36">
        <f>('[3]Capex_Projeto_nominal SISTEMAS'!Z293)*1.022904</f>
        <v>0</v>
      </c>
      <c r="X246" s="36">
        <f>('[3]Capex_Projeto_nominal SISTEMAS'!AA293)*1.022904</f>
        <v>0</v>
      </c>
      <c r="Y246" s="36">
        <f>('[3]Capex_Projeto_nominal SISTEMAS'!AB293)*1.022904</f>
        <v>0</v>
      </c>
      <c r="Z246" s="36">
        <f>('[3]Capex_Projeto_nominal SISTEMAS'!AC293)*1.022904</f>
        <v>0</v>
      </c>
      <c r="AA246" s="36">
        <f>('[3]Capex_Projeto_nominal SISTEMAS'!AD293)*1.022904</f>
        <v>0</v>
      </c>
      <c r="AB246" s="36">
        <f>('[3]Capex_Projeto_nominal SISTEMAS'!AE293)*1.022904</f>
        <v>0</v>
      </c>
      <c r="AC246" s="63">
        <f>('[3]Capex_Projeto_nominal SISTEMAS'!AF293)*1.022904</f>
        <v>0</v>
      </c>
    </row>
    <row r="247" spans="2:29" x14ac:dyDescent="0.3">
      <c r="B247" s="74"/>
      <c r="C247" s="69"/>
      <c r="D247" s="52" t="s">
        <v>88</v>
      </c>
      <c r="E247" s="52" t="s">
        <v>43</v>
      </c>
      <c r="F247" s="52" t="s">
        <v>46</v>
      </c>
      <c r="G247" s="52" t="s">
        <v>136</v>
      </c>
      <c r="H247" s="54">
        <f t="shared" si="24"/>
        <v>6.4811371694954184E-2</v>
      </c>
      <c r="I247" s="54">
        <f t="shared" si="25"/>
        <v>8.9118029434895996E-2</v>
      </c>
      <c r="J247" s="23">
        <f>('[3]Capex_Projeto_nominal SISTEMAS'!M294)*1.022904</f>
        <v>0</v>
      </c>
      <c r="K247" s="23">
        <f>('[3]Capex_Projeto_nominal SISTEMAS'!N294)*1.022904</f>
        <v>0</v>
      </c>
      <c r="L247" s="23">
        <f>('[3]Capex_Projeto_nominal SISTEMAS'!O294)*1.022904</f>
        <v>8.9118029434895996E-2</v>
      </c>
      <c r="M247" s="23">
        <f>('[3]Capex_Projeto_nominal SISTEMAS'!P294)*1.022904</f>
        <v>0</v>
      </c>
      <c r="N247" s="23">
        <f>('[3]Capex_Projeto_nominal SISTEMAS'!Q294)*1.022904</f>
        <v>0</v>
      </c>
      <c r="O247" s="23">
        <f>('[3]Capex_Projeto_nominal SISTEMAS'!R294)*1.022904</f>
        <v>0</v>
      </c>
      <c r="P247" s="23">
        <f>('[3]Capex_Projeto_nominal SISTEMAS'!S294)*1.022904</f>
        <v>0</v>
      </c>
      <c r="Q247" s="23">
        <f>('[3]Capex_Projeto_nominal SISTEMAS'!T294)*1.022904</f>
        <v>0</v>
      </c>
      <c r="R247" s="23">
        <f>('[3]Capex_Projeto_nominal SISTEMAS'!U294)*1.022904</f>
        <v>0</v>
      </c>
      <c r="S247" s="23">
        <f>('[3]Capex_Projeto_nominal SISTEMAS'!V294)*1.022904</f>
        <v>0</v>
      </c>
      <c r="T247" s="23">
        <f>('[3]Capex_Projeto_nominal SISTEMAS'!W294)*1.022904</f>
        <v>0</v>
      </c>
      <c r="U247" s="23">
        <f>('[3]Capex_Projeto_nominal SISTEMAS'!X294)*1.022904</f>
        <v>0</v>
      </c>
      <c r="V247" s="23">
        <f>('[3]Capex_Projeto_nominal SISTEMAS'!Y294)*1.022904</f>
        <v>0</v>
      </c>
      <c r="W247" s="23">
        <f>('[3]Capex_Projeto_nominal SISTEMAS'!Z294)*1.022904</f>
        <v>0</v>
      </c>
      <c r="X247" s="23">
        <f>('[3]Capex_Projeto_nominal SISTEMAS'!AA294)*1.022904</f>
        <v>0</v>
      </c>
      <c r="Y247" s="23">
        <f>('[3]Capex_Projeto_nominal SISTEMAS'!AB294)*1.022904</f>
        <v>0</v>
      </c>
      <c r="Z247" s="23">
        <f>('[3]Capex_Projeto_nominal SISTEMAS'!AC294)*1.022904</f>
        <v>0</v>
      </c>
      <c r="AA247" s="23">
        <f>('[3]Capex_Projeto_nominal SISTEMAS'!AD294)*1.022904</f>
        <v>0</v>
      </c>
      <c r="AB247" s="23">
        <f>('[3]Capex_Projeto_nominal SISTEMAS'!AE294)*1.022904</f>
        <v>0</v>
      </c>
      <c r="AC247" s="62">
        <f>('[3]Capex_Projeto_nominal SISTEMAS'!AF294)*1.022904</f>
        <v>0</v>
      </c>
    </row>
    <row r="248" spans="2:29" x14ac:dyDescent="0.3">
      <c r="B248" s="74"/>
      <c r="C248" s="69"/>
      <c r="D248" s="24" t="s">
        <v>88</v>
      </c>
      <c r="E248" s="24" t="s">
        <v>43</v>
      </c>
      <c r="F248" s="24" t="s">
        <v>46</v>
      </c>
      <c r="G248" s="24" t="s">
        <v>137</v>
      </c>
      <c r="H248" s="26">
        <f t="shared" si="24"/>
        <v>5.1090795361463409E-2</v>
      </c>
      <c r="I248" s="26">
        <f t="shared" si="25"/>
        <v>7.0251730302903326E-2</v>
      </c>
      <c r="J248" s="36">
        <f>('[3]Capex_Projeto_nominal SISTEMAS'!M295)*1.022904</f>
        <v>0</v>
      </c>
      <c r="K248" s="36">
        <f>('[3]Capex_Projeto_nominal SISTEMAS'!N295)*1.022904</f>
        <v>0</v>
      </c>
      <c r="L248" s="36">
        <f>('[3]Capex_Projeto_nominal SISTEMAS'!O295)*1.022904</f>
        <v>7.0251730302903326E-2</v>
      </c>
      <c r="M248" s="36">
        <f>('[3]Capex_Projeto_nominal SISTEMAS'!P295)*1.022904</f>
        <v>0</v>
      </c>
      <c r="N248" s="36">
        <f>('[3]Capex_Projeto_nominal SISTEMAS'!Q295)*1.022904</f>
        <v>0</v>
      </c>
      <c r="O248" s="36">
        <f>('[3]Capex_Projeto_nominal SISTEMAS'!R295)*1.022904</f>
        <v>0</v>
      </c>
      <c r="P248" s="36">
        <f>('[3]Capex_Projeto_nominal SISTEMAS'!S295)*1.022904</f>
        <v>0</v>
      </c>
      <c r="Q248" s="36">
        <f>('[3]Capex_Projeto_nominal SISTEMAS'!T295)*1.022904</f>
        <v>0</v>
      </c>
      <c r="R248" s="36">
        <f>('[3]Capex_Projeto_nominal SISTEMAS'!U295)*1.022904</f>
        <v>0</v>
      </c>
      <c r="S248" s="36">
        <f>('[3]Capex_Projeto_nominal SISTEMAS'!V295)*1.022904</f>
        <v>0</v>
      </c>
      <c r="T248" s="36">
        <f>('[3]Capex_Projeto_nominal SISTEMAS'!W295)*1.022904</f>
        <v>0</v>
      </c>
      <c r="U248" s="36">
        <f>('[3]Capex_Projeto_nominal SISTEMAS'!X295)*1.022904</f>
        <v>0</v>
      </c>
      <c r="V248" s="36">
        <f>('[3]Capex_Projeto_nominal SISTEMAS'!Y295)*1.022904</f>
        <v>0</v>
      </c>
      <c r="W248" s="36">
        <f>('[3]Capex_Projeto_nominal SISTEMAS'!Z295)*1.022904</f>
        <v>0</v>
      </c>
      <c r="X248" s="36">
        <f>('[3]Capex_Projeto_nominal SISTEMAS'!AA295)*1.022904</f>
        <v>0</v>
      </c>
      <c r="Y248" s="36">
        <f>('[3]Capex_Projeto_nominal SISTEMAS'!AB295)*1.022904</f>
        <v>0</v>
      </c>
      <c r="Z248" s="36">
        <f>('[3]Capex_Projeto_nominal SISTEMAS'!AC295)*1.022904</f>
        <v>0</v>
      </c>
      <c r="AA248" s="36">
        <f>('[3]Capex_Projeto_nominal SISTEMAS'!AD295)*1.022904</f>
        <v>0</v>
      </c>
      <c r="AB248" s="36">
        <f>('[3]Capex_Projeto_nominal SISTEMAS'!AE295)*1.022904</f>
        <v>0</v>
      </c>
      <c r="AC248" s="63">
        <f>('[3]Capex_Projeto_nominal SISTEMAS'!AF295)*1.022904</f>
        <v>0</v>
      </c>
    </row>
    <row r="249" spans="2:29" x14ac:dyDescent="0.3">
      <c r="B249" s="74"/>
      <c r="C249" s="69"/>
      <c r="D249" s="52" t="s">
        <v>88</v>
      </c>
      <c r="E249" s="52" t="s">
        <v>43</v>
      </c>
      <c r="F249" s="52" t="s">
        <v>46</v>
      </c>
      <c r="G249" s="52" t="s">
        <v>138</v>
      </c>
      <c r="H249" s="54">
        <f t="shared" si="24"/>
        <v>0.13491410658625974</v>
      </c>
      <c r="I249" s="54">
        <f t="shared" si="25"/>
        <v>0.18551187866423521</v>
      </c>
      <c r="J249" s="23">
        <f>('[3]Capex_Projeto_nominal SISTEMAS'!M296)*1.022904</f>
        <v>0</v>
      </c>
      <c r="K249" s="23">
        <f>('[3]Capex_Projeto_nominal SISTEMAS'!N296)*1.022904</f>
        <v>0</v>
      </c>
      <c r="L249" s="23">
        <f>('[3]Capex_Projeto_nominal SISTEMAS'!O296)*1.022904</f>
        <v>0.18551187866423521</v>
      </c>
      <c r="M249" s="23">
        <f>('[3]Capex_Projeto_nominal SISTEMAS'!P296)*1.022904</f>
        <v>0</v>
      </c>
      <c r="N249" s="23">
        <f>('[3]Capex_Projeto_nominal SISTEMAS'!Q296)*1.022904</f>
        <v>0</v>
      </c>
      <c r="O249" s="23">
        <f>('[3]Capex_Projeto_nominal SISTEMAS'!R296)*1.022904</f>
        <v>0</v>
      </c>
      <c r="P249" s="23">
        <f>('[3]Capex_Projeto_nominal SISTEMAS'!S296)*1.022904</f>
        <v>0</v>
      </c>
      <c r="Q249" s="23">
        <f>('[3]Capex_Projeto_nominal SISTEMAS'!T296)*1.022904</f>
        <v>0</v>
      </c>
      <c r="R249" s="23">
        <f>('[3]Capex_Projeto_nominal SISTEMAS'!U296)*1.022904</f>
        <v>0</v>
      </c>
      <c r="S249" s="23">
        <f>('[3]Capex_Projeto_nominal SISTEMAS'!V296)*1.022904</f>
        <v>0</v>
      </c>
      <c r="T249" s="23">
        <f>('[3]Capex_Projeto_nominal SISTEMAS'!W296)*1.022904</f>
        <v>0</v>
      </c>
      <c r="U249" s="23">
        <f>('[3]Capex_Projeto_nominal SISTEMAS'!X296)*1.022904</f>
        <v>0</v>
      </c>
      <c r="V249" s="23">
        <f>('[3]Capex_Projeto_nominal SISTEMAS'!Y296)*1.022904</f>
        <v>0</v>
      </c>
      <c r="W249" s="23">
        <f>('[3]Capex_Projeto_nominal SISTEMAS'!Z296)*1.022904</f>
        <v>0</v>
      </c>
      <c r="X249" s="23">
        <f>('[3]Capex_Projeto_nominal SISTEMAS'!AA296)*1.022904</f>
        <v>0</v>
      </c>
      <c r="Y249" s="23">
        <f>('[3]Capex_Projeto_nominal SISTEMAS'!AB296)*1.022904</f>
        <v>0</v>
      </c>
      <c r="Z249" s="23">
        <f>('[3]Capex_Projeto_nominal SISTEMAS'!AC296)*1.022904</f>
        <v>0</v>
      </c>
      <c r="AA249" s="23">
        <f>('[3]Capex_Projeto_nominal SISTEMAS'!AD296)*1.022904</f>
        <v>0</v>
      </c>
      <c r="AB249" s="23">
        <f>('[3]Capex_Projeto_nominal SISTEMAS'!AE296)*1.022904</f>
        <v>0</v>
      </c>
      <c r="AC249" s="62">
        <f>('[3]Capex_Projeto_nominal SISTEMAS'!AF296)*1.022904</f>
        <v>0</v>
      </c>
    </row>
    <row r="250" spans="2:29" x14ac:dyDescent="0.3">
      <c r="B250" s="74"/>
      <c r="C250" s="69" t="s">
        <v>272</v>
      </c>
      <c r="D250" s="24" t="s">
        <v>89</v>
      </c>
      <c r="E250" s="24" t="s">
        <v>45</v>
      </c>
      <c r="F250" s="24" t="s">
        <v>48</v>
      </c>
      <c r="G250" s="24" t="s">
        <v>128</v>
      </c>
      <c r="H250" s="26">
        <f t="shared" si="24"/>
        <v>4.7189164272691923E-3</v>
      </c>
      <c r="I250" s="26">
        <f t="shared" si="25"/>
        <v>1.1498778328380395E-2</v>
      </c>
      <c r="J250" s="36">
        <f>('[3]Capex_Projeto_nominal SISTEMAS'!M297)*1.022904</f>
        <v>0</v>
      </c>
      <c r="K250" s="36">
        <f>('[3]Capex_Projeto_nominal SISTEMAS'!N297)*1.022904</f>
        <v>0</v>
      </c>
      <c r="L250" s="36">
        <f>('[3]Capex_Projeto_nominal SISTEMAS'!O297)*1.022904</f>
        <v>0</v>
      </c>
      <c r="M250" s="36">
        <f>('[3]Capex_Projeto_nominal SISTEMAS'!P297)*1.022904</f>
        <v>4.5995113313521581E-3</v>
      </c>
      <c r="N250" s="36">
        <f>('[3]Capex_Projeto_nominal SISTEMAS'!Q297)*1.022904</f>
        <v>0</v>
      </c>
      <c r="O250" s="36">
        <f>('[3]Capex_Projeto_nominal SISTEMAS'!R297)*1.022904</f>
        <v>0</v>
      </c>
      <c r="P250" s="36">
        <f>('[3]Capex_Projeto_nominal SISTEMAS'!S297)*1.022904</f>
        <v>0</v>
      </c>
      <c r="Q250" s="36">
        <f>('[3]Capex_Projeto_nominal SISTEMAS'!T297)*1.022904</f>
        <v>0</v>
      </c>
      <c r="R250" s="36">
        <f>('[3]Capex_Projeto_nominal SISTEMAS'!U297)*1.022904</f>
        <v>2.299755665676079E-3</v>
      </c>
      <c r="S250" s="36">
        <f>('[3]Capex_Projeto_nominal SISTEMAS'!V297)*1.022904</f>
        <v>0</v>
      </c>
      <c r="T250" s="36">
        <f>('[3]Capex_Projeto_nominal SISTEMAS'!W297)*1.022904</f>
        <v>0</v>
      </c>
      <c r="U250" s="36">
        <f>('[3]Capex_Projeto_nominal SISTEMAS'!X297)*1.022904</f>
        <v>0</v>
      </c>
      <c r="V250" s="36">
        <f>('[3]Capex_Projeto_nominal SISTEMAS'!Y297)*1.022904</f>
        <v>0</v>
      </c>
      <c r="W250" s="36">
        <f>('[3]Capex_Projeto_nominal SISTEMAS'!Z297)*1.022904</f>
        <v>2.299755665676079E-3</v>
      </c>
      <c r="X250" s="36">
        <f>('[3]Capex_Projeto_nominal SISTEMAS'!AA297)*1.022904</f>
        <v>0</v>
      </c>
      <c r="Y250" s="36">
        <f>('[3]Capex_Projeto_nominal SISTEMAS'!AB297)*1.022904</f>
        <v>0</v>
      </c>
      <c r="Z250" s="36">
        <f>('[3]Capex_Projeto_nominal SISTEMAS'!AC297)*1.022904</f>
        <v>0</v>
      </c>
      <c r="AA250" s="36">
        <f>('[3]Capex_Projeto_nominal SISTEMAS'!AD297)*1.022904</f>
        <v>0</v>
      </c>
      <c r="AB250" s="36">
        <f>('[3]Capex_Projeto_nominal SISTEMAS'!AE297)*1.022904</f>
        <v>2.299755665676079E-3</v>
      </c>
      <c r="AC250" s="63">
        <f>('[3]Capex_Projeto_nominal SISTEMAS'!AF297)*1.022904</f>
        <v>0</v>
      </c>
    </row>
    <row r="251" spans="2:29" x14ac:dyDescent="0.3">
      <c r="B251" s="74"/>
      <c r="C251" s="69"/>
      <c r="D251" s="52" t="s">
        <v>89</v>
      </c>
      <c r="E251" s="52" t="s">
        <v>45</v>
      </c>
      <c r="F251" s="52" t="s">
        <v>48</v>
      </c>
      <c r="G251" s="52" t="s">
        <v>129</v>
      </c>
      <c r="H251" s="54">
        <f t="shared" si="24"/>
        <v>3.4665308114504044E-2</v>
      </c>
      <c r="I251" s="54">
        <f t="shared" si="25"/>
        <v>8.4470386334932535E-2</v>
      </c>
      <c r="J251" s="23">
        <f>('[3]Capex_Projeto_nominal SISTEMAS'!M298)*1.022904</f>
        <v>0</v>
      </c>
      <c r="K251" s="23">
        <f>('[3]Capex_Projeto_nominal SISTEMAS'!N298)*1.022904</f>
        <v>0</v>
      </c>
      <c r="L251" s="23">
        <f>('[3]Capex_Projeto_nominal SISTEMAS'!O298)*1.022904</f>
        <v>0</v>
      </c>
      <c r="M251" s="23">
        <f>('[3]Capex_Projeto_nominal SISTEMAS'!P298)*1.022904</f>
        <v>3.3788154533973012E-2</v>
      </c>
      <c r="N251" s="23">
        <f>('[3]Capex_Projeto_nominal SISTEMAS'!Q298)*1.022904</f>
        <v>0</v>
      </c>
      <c r="O251" s="23">
        <f>('[3]Capex_Projeto_nominal SISTEMAS'!R298)*1.022904</f>
        <v>0</v>
      </c>
      <c r="P251" s="23">
        <f>('[3]Capex_Projeto_nominal SISTEMAS'!S298)*1.022904</f>
        <v>0</v>
      </c>
      <c r="Q251" s="23">
        <f>('[3]Capex_Projeto_nominal SISTEMAS'!T298)*1.022904</f>
        <v>0</v>
      </c>
      <c r="R251" s="23">
        <f>('[3]Capex_Projeto_nominal SISTEMAS'!U298)*1.022904</f>
        <v>1.6894077266986506E-2</v>
      </c>
      <c r="S251" s="23">
        <f>('[3]Capex_Projeto_nominal SISTEMAS'!V298)*1.022904</f>
        <v>0</v>
      </c>
      <c r="T251" s="23">
        <f>('[3]Capex_Projeto_nominal SISTEMAS'!W298)*1.022904</f>
        <v>0</v>
      </c>
      <c r="U251" s="23">
        <f>('[3]Capex_Projeto_nominal SISTEMAS'!X298)*1.022904</f>
        <v>0</v>
      </c>
      <c r="V251" s="23">
        <f>('[3]Capex_Projeto_nominal SISTEMAS'!Y298)*1.022904</f>
        <v>0</v>
      </c>
      <c r="W251" s="23">
        <f>('[3]Capex_Projeto_nominal SISTEMAS'!Z298)*1.022904</f>
        <v>1.6894077266986506E-2</v>
      </c>
      <c r="X251" s="23">
        <f>('[3]Capex_Projeto_nominal SISTEMAS'!AA298)*1.022904</f>
        <v>0</v>
      </c>
      <c r="Y251" s="23">
        <f>('[3]Capex_Projeto_nominal SISTEMAS'!AB298)*1.022904</f>
        <v>0</v>
      </c>
      <c r="Z251" s="23">
        <f>('[3]Capex_Projeto_nominal SISTEMAS'!AC298)*1.022904</f>
        <v>0</v>
      </c>
      <c r="AA251" s="23">
        <f>('[3]Capex_Projeto_nominal SISTEMAS'!AD298)*1.022904</f>
        <v>0</v>
      </c>
      <c r="AB251" s="23">
        <f>('[3]Capex_Projeto_nominal SISTEMAS'!AE298)*1.022904</f>
        <v>1.6894077266986506E-2</v>
      </c>
      <c r="AC251" s="62">
        <f>('[3]Capex_Projeto_nominal SISTEMAS'!AF298)*1.022904</f>
        <v>0</v>
      </c>
    </row>
    <row r="252" spans="2:29" x14ac:dyDescent="0.3">
      <c r="B252" s="74"/>
      <c r="C252" s="69"/>
      <c r="D252" s="24" t="s">
        <v>89</v>
      </c>
      <c r="E252" s="24" t="s">
        <v>45</v>
      </c>
      <c r="F252" s="24" t="s">
        <v>48</v>
      </c>
      <c r="G252" s="24" t="s">
        <v>130</v>
      </c>
      <c r="H252" s="26">
        <f t="shared" si="24"/>
        <v>1.5261401247173053E-3</v>
      </c>
      <c r="I252" s="26">
        <f t="shared" si="25"/>
        <v>3.7188085999493858E-3</v>
      </c>
      <c r="J252" s="36">
        <f>('[3]Capex_Projeto_nominal SISTEMAS'!M299)*1.022904</f>
        <v>0</v>
      </c>
      <c r="K252" s="36">
        <f>('[3]Capex_Projeto_nominal SISTEMAS'!N299)*1.022904</f>
        <v>0</v>
      </c>
      <c r="L252" s="36">
        <f>('[3]Capex_Projeto_nominal SISTEMAS'!O299)*1.022904</f>
        <v>0</v>
      </c>
      <c r="M252" s="36">
        <f>('[3]Capex_Projeto_nominal SISTEMAS'!P299)*1.022904</f>
        <v>1.4875234399797544E-3</v>
      </c>
      <c r="N252" s="36">
        <f>('[3]Capex_Projeto_nominal SISTEMAS'!Q299)*1.022904</f>
        <v>0</v>
      </c>
      <c r="O252" s="36">
        <f>('[3]Capex_Projeto_nominal SISTEMAS'!R299)*1.022904</f>
        <v>0</v>
      </c>
      <c r="P252" s="36">
        <f>('[3]Capex_Projeto_nominal SISTEMAS'!S299)*1.022904</f>
        <v>0</v>
      </c>
      <c r="Q252" s="36">
        <f>('[3]Capex_Projeto_nominal SISTEMAS'!T299)*1.022904</f>
        <v>0</v>
      </c>
      <c r="R252" s="36">
        <f>('[3]Capex_Projeto_nominal SISTEMAS'!U299)*1.022904</f>
        <v>7.4376171998987719E-4</v>
      </c>
      <c r="S252" s="36">
        <f>('[3]Capex_Projeto_nominal SISTEMAS'!V299)*1.022904</f>
        <v>0</v>
      </c>
      <c r="T252" s="36">
        <f>('[3]Capex_Projeto_nominal SISTEMAS'!W299)*1.022904</f>
        <v>0</v>
      </c>
      <c r="U252" s="36">
        <f>('[3]Capex_Projeto_nominal SISTEMAS'!X299)*1.022904</f>
        <v>0</v>
      </c>
      <c r="V252" s="36">
        <f>('[3]Capex_Projeto_nominal SISTEMAS'!Y299)*1.022904</f>
        <v>0</v>
      </c>
      <c r="W252" s="36">
        <f>('[3]Capex_Projeto_nominal SISTEMAS'!Z299)*1.022904</f>
        <v>7.4376171998987719E-4</v>
      </c>
      <c r="X252" s="36">
        <f>('[3]Capex_Projeto_nominal SISTEMAS'!AA299)*1.022904</f>
        <v>0</v>
      </c>
      <c r="Y252" s="36">
        <f>('[3]Capex_Projeto_nominal SISTEMAS'!AB299)*1.022904</f>
        <v>0</v>
      </c>
      <c r="Z252" s="36">
        <f>('[3]Capex_Projeto_nominal SISTEMAS'!AC299)*1.022904</f>
        <v>0</v>
      </c>
      <c r="AA252" s="36">
        <f>('[3]Capex_Projeto_nominal SISTEMAS'!AD299)*1.022904</f>
        <v>0</v>
      </c>
      <c r="AB252" s="36">
        <f>('[3]Capex_Projeto_nominal SISTEMAS'!AE299)*1.022904</f>
        <v>7.4376171998987719E-4</v>
      </c>
      <c r="AC252" s="63">
        <f>('[3]Capex_Projeto_nominal SISTEMAS'!AF299)*1.022904</f>
        <v>0</v>
      </c>
    </row>
    <row r="253" spans="2:29" x14ac:dyDescent="0.3">
      <c r="B253" s="74"/>
      <c r="C253" s="69"/>
      <c r="D253" s="52" t="s">
        <v>89</v>
      </c>
      <c r="E253" s="52" t="s">
        <v>45</v>
      </c>
      <c r="F253" s="52" t="s">
        <v>48</v>
      </c>
      <c r="G253" s="52" t="s">
        <v>131</v>
      </c>
      <c r="H253" s="54">
        <f t="shared" si="24"/>
        <v>4.7189164272691923E-3</v>
      </c>
      <c r="I253" s="54">
        <f t="shared" si="25"/>
        <v>1.1498778328380395E-2</v>
      </c>
      <c r="J253" s="23">
        <f>('[3]Capex_Projeto_nominal SISTEMAS'!M300)*1.022904</f>
        <v>0</v>
      </c>
      <c r="K253" s="23">
        <f>('[3]Capex_Projeto_nominal SISTEMAS'!N300)*1.022904</f>
        <v>0</v>
      </c>
      <c r="L253" s="23">
        <f>('[3]Capex_Projeto_nominal SISTEMAS'!O300)*1.022904</f>
        <v>0</v>
      </c>
      <c r="M253" s="23">
        <f>('[3]Capex_Projeto_nominal SISTEMAS'!P300)*1.022904</f>
        <v>4.5995113313521581E-3</v>
      </c>
      <c r="N253" s="23">
        <f>('[3]Capex_Projeto_nominal SISTEMAS'!Q300)*1.022904</f>
        <v>0</v>
      </c>
      <c r="O253" s="23">
        <f>('[3]Capex_Projeto_nominal SISTEMAS'!R300)*1.022904</f>
        <v>0</v>
      </c>
      <c r="P253" s="23">
        <f>('[3]Capex_Projeto_nominal SISTEMAS'!S300)*1.022904</f>
        <v>0</v>
      </c>
      <c r="Q253" s="23">
        <f>('[3]Capex_Projeto_nominal SISTEMAS'!T300)*1.022904</f>
        <v>0</v>
      </c>
      <c r="R253" s="23">
        <f>('[3]Capex_Projeto_nominal SISTEMAS'!U300)*1.022904</f>
        <v>2.299755665676079E-3</v>
      </c>
      <c r="S253" s="23">
        <f>('[3]Capex_Projeto_nominal SISTEMAS'!V300)*1.022904</f>
        <v>0</v>
      </c>
      <c r="T253" s="23">
        <f>('[3]Capex_Projeto_nominal SISTEMAS'!W300)*1.022904</f>
        <v>0</v>
      </c>
      <c r="U253" s="23">
        <f>('[3]Capex_Projeto_nominal SISTEMAS'!X300)*1.022904</f>
        <v>0</v>
      </c>
      <c r="V253" s="23">
        <f>('[3]Capex_Projeto_nominal SISTEMAS'!Y300)*1.022904</f>
        <v>0</v>
      </c>
      <c r="W253" s="23">
        <f>('[3]Capex_Projeto_nominal SISTEMAS'!Z300)*1.022904</f>
        <v>2.299755665676079E-3</v>
      </c>
      <c r="X253" s="23">
        <f>('[3]Capex_Projeto_nominal SISTEMAS'!AA300)*1.022904</f>
        <v>0</v>
      </c>
      <c r="Y253" s="23">
        <f>('[3]Capex_Projeto_nominal SISTEMAS'!AB300)*1.022904</f>
        <v>0</v>
      </c>
      <c r="Z253" s="23">
        <f>('[3]Capex_Projeto_nominal SISTEMAS'!AC300)*1.022904</f>
        <v>0</v>
      </c>
      <c r="AA253" s="23">
        <f>('[3]Capex_Projeto_nominal SISTEMAS'!AD300)*1.022904</f>
        <v>0</v>
      </c>
      <c r="AB253" s="23">
        <f>('[3]Capex_Projeto_nominal SISTEMAS'!AE300)*1.022904</f>
        <v>2.299755665676079E-3</v>
      </c>
      <c r="AC253" s="62">
        <f>('[3]Capex_Projeto_nominal SISTEMAS'!AF300)*1.022904</f>
        <v>0</v>
      </c>
    </row>
    <row r="254" spans="2:29" x14ac:dyDescent="0.3">
      <c r="B254" s="74"/>
      <c r="C254" s="69"/>
      <c r="D254" s="24" t="s">
        <v>89</v>
      </c>
      <c r="E254" s="24" t="s">
        <v>45</v>
      </c>
      <c r="F254" s="24" t="s">
        <v>48</v>
      </c>
      <c r="G254" s="24" t="s">
        <v>132</v>
      </c>
      <c r="H254" s="26">
        <f t="shared" si="24"/>
        <v>1.8730055526490208E-3</v>
      </c>
      <c r="I254" s="26">
        <f t="shared" si="25"/>
        <v>4.5640298974737696E-3</v>
      </c>
      <c r="J254" s="36">
        <f>('[3]Capex_Projeto_nominal SISTEMAS'!M301)*1.022904</f>
        <v>0</v>
      </c>
      <c r="K254" s="36">
        <f>('[3]Capex_Projeto_nominal SISTEMAS'!N301)*1.022904</f>
        <v>0</v>
      </c>
      <c r="L254" s="36">
        <f>('[3]Capex_Projeto_nominal SISTEMAS'!O301)*1.022904</f>
        <v>0</v>
      </c>
      <c r="M254" s="36">
        <f>('[3]Capex_Projeto_nominal SISTEMAS'!P301)*1.022904</f>
        <v>1.825611958989508E-3</v>
      </c>
      <c r="N254" s="36">
        <f>('[3]Capex_Projeto_nominal SISTEMAS'!Q301)*1.022904</f>
        <v>0</v>
      </c>
      <c r="O254" s="36">
        <f>('[3]Capex_Projeto_nominal SISTEMAS'!R301)*1.022904</f>
        <v>0</v>
      </c>
      <c r="P254" s="36">
        <f>('[3]Capex_Projeto_nominal SISTEMAS'!S301)*1.022904</f>
        <v>0</v>
      </c>
      <c r="Q254" s="36">
        <f>('[3]Capex_Projeto_nominal SISTEMAS'!T301)*1.022904</f>
        <v>0</v>
      </c>
      <c r="R254" s="36">
        <f>('[3]Capex_Projeto_nominal SISTEMAS'!U301)*1.022904</f>
        <v>9.1280597949475401E-4</v>
      </c>
      <c r="S254" s="36">
        <f>('[3]Capex_Projeto_nominal SISTEMAS'!V301)*1.022904</f>
        <v>0</v>
      </c>
      <c r="T254" s="36">
        <f>('[3]Capex_Projeto_nominal SISTEMAS'!W301)*1.022904</f>
        <v>0</v>
      </c>
      <c r="U254" s="36">
        <f>('[3]Capex_Projeto_nominal SISTEMAS'!X301)*1.022904</f>
        <v>0</v>
      </c>
      <c r="V254" s="36">
        <f>('[3]Capex_Projeto_nominal SISTEMAS'!Y301)*1.022904</f>
        <v>0</v>
      </c>
      <c r="W254" s="36">
        <f>('[3]Capex_Projeto_nominal SISTEMAS'!Z301)*1.022904</f>
        <v>9.1280597949475401E-4</v>
      </c>
      <c r="X254" s="36">
        <f>('[3]Capex_Projeto_nominal SISTEMAS'!AA301)*1.022904</f>
        <v>0</v>
      </c>
      <c r="Y254" s="36">
        <f>('[3]Capex_Projeto_nominal SISTEMAS'!AB301)*1.022904</f>
        <v>0</v>
      </c>
      <c r="Z254" s="36">
        <f>('[3]Capex_Projeto_nominal SISTEMAS'!AC301)*1.022904</f>
        <v>0</v>
      </c>
      <c r="AA254" s="36">
        <f>('[3]Capex_Projeto_nominal SISTEMAS'!AD301)*1.022904</f>
        <v>0</v>
      </c>
      <c r="AB254" s="36">
        <f>('[3]Capex_Projeto_nominal SISTEMAS'!AE301)*1.022904</f>
        <v>9.1280597949475401E-4</v>
      </c>
      <c r="AC254" s="63">
        <f>('[3]Capex_Projeto_nominal SISTEMAS'!AF301)*1.022904</f>
        <v>0</v>
      </c>
    </row>
    <row r="255" spans="2:29" x14ac:dyDescent="0.3">
      <c r="B255" s="74"/>
      <c r="C255" s="69"/>
      <c r="D255" s="52" t="s">
        <v>89</v>
      </c>
      <c r="E255" s="52" t="s">
        <v>45</v>
      </c>
      <c r="F255" s="52" t="s">
        <v>48</v>
      </c>
      <c r="G255" s="52" t="s">
        <v>133</v>
      </c>
      <c r="H255" s="54">
        <f t="shared" si="24"/>
        <v>1.5261401247173053E-3</v>
      </c>
      <c r="I255" s="54">
        <f t="shared" si="25"/>
        <v>3.7188085999493858E-3</v>
      </c>
      <c r="J255" s="23">
        <f>('[3]Capex_Projeto_nominal SISTEMAS'!M302)*1.022904</f>
        <v>0</v>
      </c>
      <c r="K255" s="23">
        <f>('[3]Capex_Projeto_nominal SISTEMAS'!N302)*1.022904</f>
        <v>0</v>
      </c>
      <c r="L255" s="23">
        <f>('[3]Capex_Projeto_nominal SISTEMAS'!O302)*1.022904</f>
        <v>0</v>
      </c>
      <c r="M255" s="23">
        <f>('[3]Capex_Projeto_nominal SISTEMAS'!P302)*1.022904</f>
        <v>1.4875234399797544E-3</v>
      </c>
      <c r="N255" s="23">
        <f>('[3]Capex_Projeto_nominal SISTEMAS'!Q302)*1.022904</f>
        <v>0</v>
      </c>
      <c r="O255" s="23">
        <f>('[3]Capex_Projeto_nominal SISTEMAS'!R302)*1.022904</f>
        <v>0</v>
      </c>
      <c r="P255" s="23">
        <f>('[3]Capex_Projeto_nominal SISTEMAS'!S302)*1.022904</f>
        <v>0</v>
      </c>
      <c r="Q255" s="23">
        <f>('[3]Capex_Projeto_nominal SISTEMAS'!T302)*1.022904</f>
        <v>0</v>
      </c>
      <c r="R255" s="23">
        <f>('[3]Capex_Projeto_nominal SISTEMAS'!U302)*1.022904</f>
        <v>7.4376171998987719E-4</v>
      </c>
      <c r="S255" s="23">
        <f>('[3]Capex_Projeto_nominal SISTEMAS'!V302)*1.022904</f>
        <v>0</v>
      </c>
      <c r="T255" s="23">
        <f>('[3]Capex_Projeto_nominal SISTEMAS'!W302)*1.022904</f>
        <v>0</v>
      </c>
      <c r="U255" s="23">
        <f>('[3]Capex_Projeto_nominal SISTEMAS'!X302)*1.022904</f>
        <v>0</v>
      </c>
      <c r="V255" s="23">
        <f>('[3]Capex_Projeto_nominal SISTEMAS'!Y302)*1.022904</f>
        <v>0</v>
      </c>
      <c r="W255" s="23">
        <f>('[3]Capex_Projeto_nominal SISTEMAS'!Z302)*1.022904</f>
        <v>7.4376171998987719E-4</v>
      </c>
      <c r="X255" s="23">
        <f>('[3]Capex_Projeto_nominal SISTEMAS'!AA302)*1.022904</f>
        <v>0</v>
      </c>
      <c r="Y255" s="23">
        <f>('[3]Capex_Projeto_nominal SISTEMAS'!AB302)*1.022904</f>
        <v>0</v>
      </c>
      <c r="Z255" s="23">
        <f>('[3]Capex_Projeto_nominal SISTEMAS'!AC302)*1.022904</f>
        <v>0</v>
      </c>
      <c r="AA255" s="23">
        <f>('[3]Capex_Projeto_nominal SISTEMAS'!AD302)*1.022904</f>
        <v>0</v>
      </c>
      <c r="AB255" s="23">
        <f>('[3]Capex_Projeto_nominal SISTEMAS'!AE302)*1.022904</f>
        <v>7.4376171998987719E-4</v>
      </c>
      <c r="AC255" s="62">
        <f>('[3]Capex_Projeto_nominal SISTEMAS'!AF302)*1.022904</f>
        <v>0</v>
      </c>
    </row>
    <row r="256" spans="2:29" x14ac:dyDescent="0.3">
      <c r="B256" s="74"/>
      <c r="C256" s="69"/>
      <c r="D256" s="24" t="s">
        <v>89</v>
      </c>
      <c r="E256" s="24" t="s">
        <v>45</v>
      </c>
      <c r="F256" s="24" t="s">
        <v>48</v>
      </c>
      <c r="G256" s="24" t="s">
        <v>124</v>
      </c>
      <c r="H256" s="26">
        <f t="shared" si="24"/>
        <v>0.41147953377826363</v>
      </c>
      <c r="I256" s="26">
        <f t="shared" si="25"/>
        <v>0.81933681678046744</v>
      </c>
      <c r="J256" s="36">
        <f>('[3]Capex_Projeto_nominal SISTEMAS'!M307)*1.022904</f>
        <v>0</v>
      </c>
      <c r="K256" s="36">
        <f>('[3]Capex_Projeto_nominal SISTEMAS'!N307)*1.022904</f>
        <v>0</v>
      </c>
      <c r="L256" s="36">
        <f>('[3]Capex_Projeto_nominal SISTEMAS'!O307)*1.022904</f>
        <v>0</v>
      </c>
      <c r="M256" s="36">
        <f>('[3]Capex_Projeto_nominal SISTEMAS'!P307)*1.022904</f>
        <v>0.52860439792288216</v>
      </c>
      <c r="N256" s="36">
        <f>('[3]Capex_Projeto_nominal SISTEMAS'!Q307)*1.022904</f>
        <v>0</v>
      </c>
      <c r="O256" s="36">
        <f>('[3]Capex_Projeto_nominal SISTEMAS'!R307)*1.022904</f>
        <v>0</v>
      </c>
      <c r="P256" s="36">
        <f>('[3]Capex_Projeto_nominal SISTEMAS'!S307)*1.022904</f>
        <v>0</v>
      </c>
      <c r="Q256" s="36">
        <f>('[3]Capex_Projeto_nominal SISTEMAS'!T307)*1.022904</f>
        <v>0</v>
      </c>
      <c r="R256" s="36">
        <f>('[3]Capex_Projeto_nominal SISTEMAS'!U307)*1.022904</f>
        <v>0</v>
      </c>
      <c r="S256" s="36">
        <f>('[3]Capex_Projeto_nominal SISTEMAS'!V307)*1.022904</f>
        <v>0</v>
      </c>
      <c r="T256" s="36">
        <f>('[3]Capex_Projeto_nominal SISTEMAS'!W307)*1.022904</f>
        <v>0</v>
      </c>
      <c r="U256" s="36">
        <f>('[3]Capex_Projeto_nominal SISTEMAS'!X307)*1.022904</f>
        <v>0</v>
      </c>
      <c r="V256" s="36">
        <f>('[3]Capex_Projeto_nominal SISTEMAS'!Y307)*1.022904</f>
        <v>0</v>
      </c>
      <c r="W256" s="36">
        <f>('[3]Capex_Projeto_nominal SISTEMAS'!Z307)*1.022904</f>
        <v>0.29073241885758527</v>
      </c>
      <c r="X256" s="36">
        <f>('[3]Capex_Projeto_nominal SISTEMAS'!AA307)*1.022904</f>
        <v>0</v>
      </c>
      <c r="Y256" s="36">
        <f>('[3]Capex_Projeto_nominal SISTEMAS'!AB307)*1.022904</f>
        <v>0</v>
      </c>
      <c r="Z256" s="36">
        <f>('[3]Capex_Projeto_nominal SISTEMAS'!AC307)*1.022904</f>
        <v>0</v>
      </c>
      <c r="AA256" s="36">
        <f>('[3]Capex_Projeto_nominal SISTEMAS'!AD307)*1.022904</f>
        <v>0</v>
      </c>
      <c r="AB256" s="36">
        <f>('[3]Capex_Projeto_nominal SISTEMAS'!AE307)*1.022904</f>
        <v>0</v>
      </c>
      <c r="AC256" s="63">
        <f>('[3]Capex_Projeto_nominal SISTEMAS'!AF307)*1.022904</f>
        <v>0</v>
      </c>
    </row>
    <row r="257" spans="2:29" x14ac:dyDescent="0.3">
      <c r="B257" s="74"/>
      <c r="C257" s="69"/>
      <c r="D257" s="52" t="s">
        <v>89</v>
      </c>
      <c r="E257" s="52" t="s">
        <v>45</v>
      </c>
      <c r="F257" s="52" t="s">
        <v>48</v>
      </c>
      <c r="G257" s="52" t="s">
        <v>135</v>
      </c>
      <c r="H257" s="54">
        <f t="shared" si="24"/>
        <v>5.9762006783276235E-2</v>
      </c>
      <c r="I257" s="54">
        <f t="shared" si="25"/>
        <v>0.1050875005852473</v>
      </c>
      <c r="J257" s="23">
        <f>('[3]Capex_Projeto_nominal SISTEMAS'!M309)*1.022904</f>
        <v>0</v>
      </c>
      <c r="K257" s="23">
        <f>('[3]Capex_Projeto_nominal SISTEMAS'!N309)*1.022904</f>
        <v>0</v>
      </c>
      <c r="L257" s="23">
        <f>('[3]Capex_Projeto_nominal SISTEMAS'!O309)*1.022904</f>
        <v>7.0058333723498192E-2</v>
      </c>
      <c r="M257" s="23">
        <f>('[3]Capex_Projeto_nominal SISTEMAS'!P309)*1.022904</f>
        <v>0</v>
      </c>
      <c r="N257" s="23">
        <f>('[3]Capex_Projeto_nominal SISTEMAS'!Q309)*1.022904</f>
        <v>0</v>
      </c>
      <c r="O257" s="23">
        <f>('[3]Capex_Projeto_nominal SISTEMAS'!R309)*1.022904</f>
        <v>0</v>
      </c>
      <c r="P257" s="23">
        <f>('[3]Capex_Projeto_nominal SISTEMAS'!S309)*1.022904</f>
        <v>0</v>
      </c>
      <c r="Q257" s="23">
        <f>('[3]Capex_Projeto_nominal SISTEMAS'!T309)*1.022904</f>
        <v>0</v>
      </c>
      <c r="R257" s="23">
        <f>('[3]Capex_Projeto_nominal SISTEMAS'!U309)*1.022904</f>
        <v>0</v>
      </c>
      <c r="S257" s="23">
        <f>('[3]Capex_Projeto_nominal SISTEMAS'!V309)*1.022904</f>
        <v>0</v>
      </c>
      <c r="T257" s="23">
        <f>('[3]Capex_Projeto_nominal SISTEMAS'!W309)*1.022904</f>
        <v>0</v>
      </c>
      <c r="U257" s="23">
        <f>('[3]Capex_Projeto_nominal SISTEMAS'!X309)*1.022904</f>
        <v>0</v>
      </c>
      <c r="V257" s="23">
        <f>('[3]Capex_Projeto_nominal SISTEMAS'!Y309)*1.022904</f>
        <v>3.5029166861749096E-2</v>
      </c>
      <c r="W257" s="23">
        <f>('[3]Capex_Projeto_nominal SISTEMAS'!Z309)*1.022904</f>
        <v>0</v>
      </c>
      <c r="X257" s="23">
        <f>('[3]Capex_Projeto_nominal SISTEMAS'!AA309)*1.022904</f>
        <v>0</v>
      </c>
      <c r="Y257" s="23">
        <f>('[3]Capex_Projeto_nominal SISTEMAS'!AB309)*1.022904</f>
        <v>0</v>
      </c>
      <c r="Z257" s="23">
        <f>('[3]Capex_Projeto_nominal SISTEMAS'!AC309)*1.022904</f>
        <v>0</v>
      </c>
      <c r="AA257" s="23">
        <f>('[3]Capex_Projeto_nominal SISTEMAS'!AD309)*1.022904</f>
        <v>0</v>
      </c>
      <c r="AB257" s="23">
        <f>('[3]Capex_Projeto_nominal SISTEMAS'!AE309)*1.022904</f>
        <v>0</v>
      </c>
      <c r="AC257" s="62">
        <f>('[3]Capex_Projeto_nominal SISTEMAS'!AF309)*1.022904</f>
        <v>0</v>
      </c>
    </row>
    <row r="258" spans="2:29" x14ac:dyDescent="0.3">
      <c r="B258" s="74"/>
      <c r="C258" s="69"/>
      <c r="D258" s="24" t="s">
        <v>89</v>
      </c>
      <c r="E258" s="24" t="s">
        <v>45</v>
      </c>
      <c r="F258" s="24" t="s">
        <v>48</v>
      </c>
      <c r="G258" s="24" t="s">
        <v>136</v>
      </c>
      <c r="H258" s="26">
        <f t="shared" si="24"/>
        <v>6.4811371694954184E-2</v>
      </c>
      <c r="I258" s="26">
        <f t="shared" si="25"/>
        <v>8.9118029434895996E-2</v>
      </c>
      <c r="J258" s="36">
        <f>('[3]Capex_Projeto_nominal SISTEMAS'!M310)*1.022904</f>
        <v>0</v>
      </c>
      <c r="K258" s="36">
        <f>('[3]Capex_Projeto_nominal SISTEMAS'!N310)*1.022904</f>
        <v>0</v>
      </c>
      <c r="L258" s="36">
        <f>('[3]Capex_Projeto_nominal SISTEMAS'!O310)*1.022904</f>
        <v>8.9118029434895996E-2</v>
      </c>
      <c r="M258" s="36">
        <f>('[3]Capex_Projeto_nominal SISTEMAS'!P310)*1.022904</f>
        <v>0</v>
      </c>
      <c r="N258" s="36">
        <f>('[3]Capex_Projeto_nominal SISTEMAS'!Q310)*1.022904</f>
        <v>0</v>
      </c>
      <c r="O258" s="36">
        <f>('[3]Capex_Projeto_nominal SISTEMAS'!R310)*1.022904</f>
        <v>0</v>
      </c>
      <c r="P258" s="36">
        <f>('[3]Capex_Projeto_nominal SISTEMAS'!S310)*1.022904</f>
        <v>0</v>
      </c>
      <c r="Q258" s="36">
        <f>('[3]Capex_Projeto_nominal SISTEMAS'!T310)*1.022904</f>
        <v>0</v>
      </c>
      <c r="R258" s="36">
        <f>('[3]Capex_Projeto_nominal SISTEMAS'!U310)*1.022904</f>
        <v>0</v>
      </c>
      <c r="S258" s="36">
        <f>('[3]Capex_Projeto_nominal SISTEMAS'!V310)*1.022904</f>
        <v>0</v>
      </c>
      <c r="T258" s="36">
        <f>('[3]Capex_Projeto_nominal SISTEMAS'!W310)*1.022904</f>
        <v>0</v>
      </c>
      <c r="U258" s="36">
        <f>('[3]Capex_Projeto_nominal SISTEMAS'!X310)*1.022904</f>
        <v>0</v>
      </c>
      <c r="V258" s="36">
        <f>('[3]Capex_Projeto_nominal SISTEMAS'!Y310)*1.022904</f>
        <v>0</v>
      </c>
      <c r="W258" s="36">
        <f>('[3]Capex_Projeto_nominal SISTEMAS'!Z310)*1.022904</f>
        <v>0</v>
      </c>
      <c r="X258" s="36">
        <f>('[3]Capex_Projeto_nominal SISTEMAS'!AA310)*1.022904</f>
        <v>0</v>
      </c>
      <c r="Y258" s="36">
        <f>('[3]Capex_Projeto_nominal SISTEMAS'!AB310)*1.022904</f>
        <v>0</v>
      </c>
      <c r="Z258" s="36">
        <f>('[3]Capex_Projeto_nominal SISTEMAS'!AC310)*1.022904</f>
        <v>0</v>
      </c>
      <c r="AA258" s="36">
        <f>('[3]Capex_Projeto_nominal SISTEMAS'!AD310)*1.022904</f>
        <v>0</v>
      </c>
      <c r="AB258" s="36">
        <f>('[3]Capex_Projeto_nominal SISTEMAS'!AE310)*1.022904</f>
        <v>0</v>
      </c>
      <c r="AC258" s="63">
        <f>('[3]Capex_Projeto_nominal SISTEMAS'!AF310)*1.022904</f>
        <v>0</v>
      </c>
    </row>
    <row r="259" spans="2:29" x14ac:dyDescent="0.3">
      <c r="B259" s="74"/>
      <c r="C259" s="69"/>
      <c r="D259" s="52" t="s">
        <v>89</v>
      </c>
      <c r="E259" s="52" t="s">
        <v>45</v>
      </c>
      <c r="F259" s="52" t="s">
        <v>48</v>
      </c>
      <c r="G259" s="52" t="s">
        <v>137</v>
      </c>
      <c r="H259" s="54">
        <f t="shared" si="24"/>
        <v>5.1090795361463409E-2</v>
      </c>
      <c r="I259" s="54">
        <f t="shared" si="25"/>
        <v>7.0251730302903326E-2</v>
      </c>
      <c r="J259" s="23">
        <f>('[3]Capex_Projeto_nominal SISTEMAS'!M311)*1.022904</f>
        <v>0</v>
      </c>
      <c r="K259" s="23">
        <f>('[3]Capex_Projeto_nominal SISTEMAS'!N311)*1.022904</f>
        <v>0</v>
      </c>
      <c r="L259" s="23">
        <f>('[3]Capex_Projeto_nominal SISTEMAS'!O311)*1.022904</f>
        <v>7.0251730302903326E-2</v>
      </c>
      <c r="M259" s="23">
        <f>('[3]Capex_Projeto_nominal SISTEMAS'!P311)*1.022904</f>
        <v>0</v>
      </c>
      <c r="N259" s="23">
        <f>('[3]Capex_Projeto_nominal SISTEMAS'!Q311)*1.022904</f>
        <v>0</v>
      </c>
      <c r="O259" s="23">
        <f>('[3]Capex_Projeto_nominal SISTEMAS'!R311)*1.022904</f>
        <v>0</v>
      </c>
      <c r="P259" s="23">
        <f>('[3]Capex_Projeto_nominal SISTEMAS'!S311)*1.022904</f>
        <v>0</v>
      </c>
      <c r="Q259" s="23">
        <f>('[3]Capex_Projeto_nominal SISTEMAS'!T311)*1.022904</f>
        <v>0</v>
      </c>
      <c r="R259" s="23">
        <f>('[3]Capex_Projeto_nominal SISTEMAS'!U311)*1.022904</f>
        <v>0</v>
      </c>
      <c r="S259" s="23">
        <f>('[3]Capex_Projeto_nominal SISTEMAS'!V311)*1.022904</f>
        <v>0</v>
      </c>
      <c r="T259" s="23">
        <f>('[3]Capex_Projeto_nominal SISTEMAS'!W311)*1.022904</f>
        <v>0</v>
      </c>
      <c r="U259" s="23">
        <f>('[3]Capex_Projeto_nominal SISTEMAS'!X311)*1.022904</f>
        <v>0</v>
      </c>
      <c r="V259" s="23">
        <f>('[3]Capex_Projeto_nominal SISTEMAS'!Y311)*1.022904</f>
        <v>0</v>
      </c>
      <c r="W259" s="23">
        <f>('[3]Capex_Projeto_nominal SISTEMAS'!Z311)*1.022904</f>
        <v>0</v>
      </c>
      <c r="X259" s="23">
        <f>('[3]Capex_Projeto_nominal SISTEMAS'!AA311)*1.022904</f>
        <v>0</v>
      </c>
      <c r="Y259" s="23">
        <f>('[3]Capex_Projeto_nominal SISTEMAS'!AB311)*1.022904</f>
        <v>0</v>
      </c>
      <c r="Z259" s="23">
        <f>('[3]Capex_Projeto_nominal SISTEMAS'!AC311)*1.022904</f>
        <v>0</v>
      </c>
      <c r="AA259" s="23">
        <f>('[3]Capex_Projeto_nominal SISTEMAS'!AD311)*1.022904</f>
        <v>0</v>
      </c>
      <c r="AB259" s="23">
        <f>('[3]Capex_Projeto_nominal SISTEMAS'!AE311)*1.022904</f>
        <v>0</v>
      </c>
      <c r="AC259" s="62">
        <f>('[3]Capex_Projeto_nominal SISTEMAS'!AF311)*1.022904</f>
        <v>0</v>
      </c>
    </row>
    <row r="260" spans="2:29" x14ac:dyDescent="0.3">
      <c r="B260" s="74"/>
      <c r="C260" s="69"/>
      <c r="D260" s="24" t="s">
        <v>89</v>
      </c>
      <c r="E260" s="24" t="s">
        <v>45</v>
      </c>
      <c r="F260" s="24" t="s">
        <v>48</v>
      </c>
      <c r="G260" s="24" t="s">
        <v>138</v>
      </c>
      <c r="H260" s="26">
        <f t="shared" si="24"/>
        <v>0.13491410658625974</v>
      </c>
      <c r="I260" s="26">
        <f t="shared" si="25"/>
        <v>0.18551187866423521</v>
      </c>
      <c r="J260" s="36">
        <f>('[3]Capex_Projeto_nominal SISTEMAS'!M312)*1.022904</f>
        <v>0</v>
      </c>
      <c r="K260" s="36">
        <f>('[3]Capex_Projeto_nominal SISTEMAS'!N312)*1.022904</f>
        <v>0</v>
      </c>
      <c r="L260" s="36">
        <f>('[3]Capex_Projeto_nominal SISTEMAS'!O312)*1.022904</f>
        <v>0.18551187866423521</v>
      </c>
      <c r="M260" s="36">
        <f>('[3]Capex_Projeto_nominal SISTEMAS'!P312)*1.022904</f>
        <v>0</v>
      </c>
      <c r="N260" s="36">
        <f>('[3]Capex_Projeto_nominal SISTEMAS'!Q312)*1.022904</f>
        <v>0</v>
      </c>
      <c r="O260" s="36">
        <f>('[3]Capex_Projeto_nominal SISTEMAS'!R312)*1.022904</f>
        <v>0</v>
      </c>
      <c r="P260" s="36">
        <f>('[3]Capex_Projeto_nominal SISTEMAS'!S312)*1.022904</f>
        <v>0</v>
      </c>
      <c r="Q260" s="36">
        <f>('[3]Capex_Projeto_nominal SISTEMAS'!T312)*1.022904</f>
        <v>0</v>
      </c>
      <c r="R260" s="36">
        <f>('[3]Capex_Projeto_nominal SISTEMAS'!U312)*1.022904</f>
        <v>0</v>
      </c>
      <c r="S260" s="36">
        <f>('[3]Capex_Projeto_nominal SISTEMAS'!V312)*1.022904</f>
        <v>0</v>
      </c>
      <c r="T260" s="36">
        <f>('[3]Capex_Projeto_nominal SISTEMAS'!W312)*1.022904</f>
        <v>0</v>
      </c>
      <c r="U260" s="36">
        <f>('[3]Capex_Projeto_nominal SISTEMAS'!X312)*1.022904</f>
        <v>0</v>
      </c>
      <c r="V260" s="36">
        <f>('[3]Capex_Projeto_nominal SISTEMAS'!Y312)*1.022904</f>
        <v>0</v>
      </c>
      <c r="W260" s="36">
        <f>('[3]Capex_Projeto_nominal SISTEMAS'!Z312)*1.022904</f>
        <v>0</v>
      </c>
      <c r="X260" s="36">
        <f>('[3]Capex_Projeto_nominal SISTEMAS'!AA312)*1.022904</f>
        <v>0</v>
      </c>
      <c r="Y260" s="36">
        <f>('[3]Capex_Projeto_nominal SISTEMAS'!AB312)*1.022904</f>
        <v>0</v>
      </c>
      <c r="Z260" s="36">
        <f>('[3]Capex_Projeto_nominal SISTEMAS'!AC312)*1.022904</f>
        <v>0</v>
      </c>
      <c r="AA260" s="36">
        <f>('[3]Capex_Projeto_nominal SISTEMAS'!AD312)*1.022904</f>
        <v>0</v>
      </c>
      <c r="AB260" s="36">
        <f>('[3]Capex_Projeto_nominal SISTEMAS'!AE312)*1.022904</f>
        <v>0</v>
      </c>
      <c r="AC260" s="63">
        <f>('[3]Capex_Projeto_nominal SISTEMAS'!AF312)*1.022904</f>
        <v>0</v>
      </c>
    </row>
    <row r="261" spans="2:29" x14ac:dyDescent="0.3">
      <c r="B261" s="74"/>
      <c r="C261" s="69"/>
      <c r="D261" s="52" t="s">
        <v>89</v>
      </c>
      <c r="E261" s="52" t="s">
        <v>47</v>
      </c>
      <c r="F261" s="52" t="s">
        <v>50</v>
      </c>
      <c r="G261" s="52" t="s">
        <v>128</v>
      </c>
      <c r="H261" s="54">
        <f t="shared" si="24"/>
        <v>4.7189164272691923E-3</v>
      </c>
      <c r="I261" s="54">
        <f t="shared" si="25"/>
        <v>1.1498778328380395E-2</v>
      </c>
      <c r="J261" s="23">
        <f>('[3]Capex_Projeto_nominal SISTEMAS'!M313)*1.022904</f>
        <v>0</v>
      </c>
      <c r="K261" s="23">
        <f>('[3]Capex_Projeto_nominal SISTEMAS'!N313)*1.022904</f>
        <v>0</v>
      </c>
      <c r="L261" s="23">
        <f>('[3]Capex_Projeto_nominal SISTEMAS'!O313)*1.022904</f>
        <v>0</v>
      </c>
      <c r="M261" s="23">
        <f>('[3]Capex_Projeto_nominal SISTEMAS'!P313)*1.022904</f>
        <v>4.5995113313521581E-3</v>
      </c>
      <c r="N261" s="23">
        <f>('[3]Capex_Projeto_nominal SISTEMAS'!Q313)*1.022904</f>
        <v>0</v>
      </c>
      <c r="O261" s="23">
        <f>('[3]Capex_Projeto_nominal SISTEMAS'!R313)*1.022904</f>
        <v>0</v>
      </c>
      <c r="P261" s="23">
        <f>('[3]Capex_Projeto_nominal SISTEMAS'!S313)*1.022904</f>
        <v>0</v>
      </c>
      <c r="Q261" s="23">
        <f>('[3]Capex_Projeto_nominal SISTEMAS'!T313)*1.022904</f>
        <v>0</v>
      </c>
      <c r="R261" s="23">
        <f>('[3]Capex_Projeto_nominal SISTEMAS'!U313)*1.022904</f>
        <v>2.299755665676079E-3</v>
      </c>
      <c r="S261" s="23">
        <f>('[3]Capex_Projeto_nominal SISTEMAS'!V313)*1.022904</f>
        <v>0</v>
      </c>
      <c r="T261" s="23">
        <f>('[3]Capex_Projeto_nominal SISTEMAS'!W313)*1.022904</f>
        <v>0</v>
      </c>
      <c r="U261" s="23">
        <f>('[3]Capex_Projeto_nominal SISTEMAS'!X313)*1.022904</f>
        <v>0</v>
      </c>
      <c r="V261" s="23">
        <f>('[3]Capex_Projeto_nominal SISTEMAS'!Y313)*1.022904</f>
        <v>0</v>
      </c>
      <c r="W261" s="23">
        <f>('[3]Capex_Projeto_nominal SISTEMAS'!Z313)*1.022904</f>
        <v>2.299755665676079E-3</v>
      </c>
      <c r="X261" s="23">
        <f>('[3]Capex_Projeto_nominal SISTEMAS'!AA313)*1.022904</f>
        <v>0</v>
      </c>
      <c r="Y261" s="23">
        <f>('[3]Capex_Projeto_nominal SISTEMAS'!AB313)*1.022904</f>
        <v>0</v>
      </c>
      <c r="Z261" s="23">
        <f>('[3]Capex_Projeto_nominal SISTEMAS'!AC313)*1.022904</f>
        <v>0</v>
      </c>
      <c r="AA261" s="23">
        <f>('[3]Capex_Projeto_nominal SISTEMAS'!AD313)*1.022904</f>
        <v>0</v>
      </c>
      <c r="AB261" s="23">
        <f>('[3]Capex_Projeto_nominal SISTEMAS'!AE313)*1.022904</f>
        <v>2.299755665676079E-3</v>
      </c>
      <c r="AC261" s="62">
        <f>('[3]Capex_Projeto_nominal SISTEMAS'!AF313)*1.022904</f>
        <v>0</v>
      </c>
    </row>
    <row r="262" spans="2:29" x14ac:dyDescent="0.3">
      <c r="B262" s="74"/>
      <c r="C262" s="69"/>
      <c r="D262" s="24" t="s">
        <v>89</v>
      </c>
      <c r="E262" s="24" t="s">
        <v>47</v>
      </c>
      <c r="F262" s="24" t="s">
        <v>50</v>
      </c>
      <c r="G262" s="24" t="s">
        <v>129</v>
      </c>
      <c r="H262" s="26">
        <f t="shared" si="24"/>
        <v>3.4665308114504044E-2</v>
      </c>
      <c r="I262" s="26">
        <f t="shared" si="25"/>
        <v>8.4470386334932535E-2</v>
      </c>
      <c r="J262" s="36">
        <f>('[3]Capex_Projeto_nominal SISTEMAS'!M314)*1.022904</f>
        <v>0</v>
      </c>
      <c r="K262" s="36">
        <f>('[3]Capex_Projeto_nominal SISTEMAS'!N314)*1.022904</f>
        <v>0</v>
      </c>
      <c r="L262" s="36">
        <f>('[3]Capex_Projeto_nominal SISTEMAS'!O314)*1.022904</f>
        <v>0</v>
      </c>
      <c r="M262" s="36">
        <f>('[3]Capex_Projeto_nominal SISTEMAS'!P314)*1.022904</f>
        <v>3.3788154533973012E-2</v>
      </c>
      <c r="N262" s="36">
        <f>('[3]Capex_Projeto_nominal SISTEMAS'!Q314)*1.022904</f>
        <v>0</v>
      </c>
      <c r="O262" s="36">
        <f>('[3]Capex_Projeto_nominal SISTEMAS'!R314)*1.022904</f>
        <v>0</v>
      </c>
      <c r="P262" s="36">
        <f>('[3]Capex_Projeto_nominal SISTEMAS'!S314)*1.022904</f>
        <v>0</v>
      </c>
      <c r="Q262" s="36">
        <f>('[3]Capex_Projeto_nominal SISTEMAS'!T314)*1.022904</f>
        <v>0</v>
      </c>
      <c r="R262" s="36">
        <f>('[3]Capex_Projeto_nominal SISTEMAS'!U314)*1.022904</f>
        <v>1.6894077266986506E-2</v>
      </c>
      <c r="S262" s="36">
        <f>('[3]Capex_Projeto_nominal SISTEMAS'!V314)*1.022904</f>
        <v>0</v>
      </c>
      <c r="T262" s="36">
        <f>('[3]Capex_Projeto_nominal SISTEMAS'!W314)*1.022904</f>
        <v>0</v>
      </c>
      <c r="U262" s="36">
        <f>('[3]Capex_Projeto_nominal SISTEMAS'!X314)*1.022904</f>
        <v>0</v>
      </c>
      <c r="V262" s="36">
        <f>('[3]Capex_Projeto_nominal SISTEMAS'!Y314)*1.022904</f>
        <v>0</v>
      </c>
      <c r="W262" s="36">
        <f>('[3]Capex_Projeto_nominal SISTEMAS'!Z314)*1.022904</f>
        <v>1.6894077266986506E-2</v>
      </c>
      <c r="X262" s="36">
        <f>('[3]Capex_Projeto_nominal SISTEMAS'!AA314)*1.022904</f>
        <v>0</v>
      </c>
      <c r="Y262" s="36">
        <f>('[3]Capex_Projeto_nominal SISTEMAS'!AB314)*1.022904</f>
        <v>0</v>
      </c>
      <c r="Z262" s="36">
        <f>('[3]Capex_Projeto_nominal SISTEMAS'!AC314)*1.022904</f>
        <v>0</v>
      </c>
      <c r="AA262" s="36">
        <f>('[3]Capex_Projeto_nominal SISTEMAS'!AD314)*1.022904</f>
        <v>0</v>
      </c>
      <c r="AB262" s="36">
        <f>('[3]Capex_Projeto_nominal SISTEMAS'!AE314)*1.022904</f>
        <v>1.6894077266986506E-2</v>
      </c>
      <c r="AC262" s="63">
        <f>('[3]Capex_Projeto_nominal SISTEMAS'!AF314)*1.022904</f>
        <v>0</v>
      </c>
    </row>
    <row r="263" spans="2:29" x14ac:dyDescent="0.3">
      <c r="B263" s="74"/>
      <c r="C263" s="69"/>
      <c r="D263" s="52" t="s">
        <v>89</v>
      </c>
      <c r="E263" s="52" t="s">
        <v>47</v>
      </c>
      <c r="F263" s="52" t="s">
        <v>50</v>
      </c>
      <c r="G263" s="52" t="s">
        <v>130</v>
      </c>
      <c r="H263" s="54">
        <f t="shared" si="24"/>
        <v>1.5261401247173053E-3</v>
      </c>
      <c r="I263" s="54">
        <f t="shared" si="25"/>
        <v>3.7188085999493858E-3</v>
      </c>
      <c r="J263" s="23">
        <f>('[3]Capex_Projeto_nominal SISTEMAS'!M315)*1.022904</f>
        <v>0</v>
      </c>
      <c r="K263" s="23">
        <f>('[3]Capex_Projeto_nominal SISTEMAS'!N315)*1.022904</f>
        <v>0</v>
      </c>
      <c r="L263" s="23">
        <f>('[3]Capex_Projeto_nominal SISTEMAS'!O315)*1.022904</f>
        <v>0</v>
      </c>
      <c r="M263" s="23">
        <f>('[3]Capex_Projeto_nominal SISTEMAS'!P315)*1.022904</f>
        <v>1.4875234399797544E-3</v>
      </c>
      <c r="N263" s="23">
        <f>('[3]Capex_Projeto_nominal SISTEMAS'!Q315)*1.022904</f>
        <v>0</v>
      </c>
      <c r="O263" s="23">
        <f>('[3]Capex_Projeto_nominal SISTEMAS'!R315)*1.022904</f>
        <v>0</v>
      </c>
      <c r="P263" s="23">
        <f>('[3]Capex_Projeto_nominal SISTEMAS'!S315)*1.022904</f>
        <v>0</v>
      </c>
      <c r="Q263" s="23">
        <f>('[3]Capex_Projeto_nominal SISTEMAS'!T315)*1.022904</f>
        <v>0</v>
      </c>
      <c r="R263" s="23">
        <f>('[3]Capex_Projeto_nominal SISTEMAS'!U315)*1.022904</f>
        <v>7.4376171998987719E-4</v>
      </c>
      <c r="S263" s="23">
        <f>('[3]Capex_Projeto_nominal SISTEMAS'!V315)*1.022904</f>
        <v>0</v>
      </c>
      <c r="T263" s="23">
        <f>('[3]Capex_Projeto_nominal SISTEMAS'!W315)*1.022904</f>
        <v>0</v>
      </c>
      <c r="U263" s="23">
        <f>('[3]Capex_Projeto_nominal SISTEMAS'!X315)*1.022904</f>
        <v>0</v>
      </c>
      <c r="V263" s="23">
        <f>('[3]Capex_Projeto_nominal SISTEMAS'!Y315)*1.022904</f>
        <v>0</v>
      </c>
      <c r="W263" s="23">
        <f>('[3]Capex_Projeto_nominal SISTEMAS'!Z315)*1.022904</f>
        <v>7.4376171998987719E-4</v>
      </c>
      <c r="X263" s="23">
        <f>('[3]Capex_Projeto_nominal SISTEMAS'!AA315)*1.022904</f>
        <v>0</v>
      </c>
      <c r="Y263" s="23">
        <f>('[3]Capex_Projeto_nominal SISTEMAS'!AB315)*1.022904</f>
        <v>0</v>
      </c>
      <c r="Z263" s="23">
        <f>('[3]Capex_Projeto_nominal SISTEMAS'!AC315)*1.022904</f>
        <v>0</v>
      </c>
      <c r="AA263" s="23">
        <f>('[3]Capex_Projeto_nominal SISTEMAS'!AD315)*1.022904</f>
        <v>0</v>
      </c>
      <c r="AB263" s="23">
        <f>('[3]Capex_Projeto_nominal SISTEMAS'!AE315)*1.022904</f>
        <v>7.4376171998987719E-4</v>
      </c>
      <c r="AC263" s="62">
        <f>('[3]Capex_Projeto_nominal SISTEMAS'!AF315)*1.022904</f>
        <v>0</v>
      </c>
    </row>
    <row r="264" spans="2:29" x14ac:dyDescent="0.3">
      <c r="B264" s="74"/>
      <c r="C264" s="69"/>
      <c r="D264" s="24" t="s">
        <v>89</v>
      </c>
      <c r="E264" s="24" t="s">
        <v>47</v>
      </c>
      <c r="F264" s="24" t="s">
        <v>50</v>
      </c>
      <c r="G264" s="24" t="s">
        <v>131</v>
      </c>
      <c r="H264" s="26">
        <f t="shared" si="24"/>
        <v>4.7189164272691923E-3</v>
      </c>
      <c r="I264" s="26">
        <f t="shared" si="25"/>
        <v>1.1498778328380395E-2</v>
      </c>
      <c r="J264" s="36">
        <f>('[3]Capex_Projeto_nominal SISTEMAS'!M316)*1.022904</f>
        <v>0</v>
      </c>
      <c r="K264" s="36">
        <f>('[3]Capex_Projeto_nominal SISTEMAS'!N316)*1.022904</f>
        <v>0</v>
      </c>
      <c r="L264" s="36">
        <f>('[3]Capex_Projeto_nominal SISTEMAS'!O316)*1.022904</f>
        <v>0</v>
      </c>
      <c r="M264" s="36">
        <f>('[3]Capex_Projeto_nominal SISTEMAS'!P316)*1.022904</f>
        <v>4.5995113313521581E-3</v>
      </c>
      <c r="N264" s="36">
        <f>('[3]Capex_Projeto_nominal SISTEMAS'!Q316)*1.022904</f>
        <v>0</v>
      </c>
      <c r="O264" s="36">
        <f>('[3]Capex_Projeto_nominal SISTEMAS'!R316)*1.022904</f>
        <v>0</v>
      </c>
      <c r="P264" s="36">
        <f>('[3]Capex_Projeto_nominal SISTEMAS'!S316)*1.022904</f>
        <v>0</v>
      </c>
      <c r="Q264" s="36">
        <f>('[3]Capex_Projeto_nominal SISTEMAS'!T316)*1.022904</f>
        <v>0</v>
      </c>
      <c r="R264" s="36">
        <f>('[3]Capex_Projeto_nominal SISTEMAS'!U316)*1.022904</f>
        <v>2.299755665676079E-3</v>
      </c>
      <c r="S264" s="36">
        <f>('[3]Capex_Projeto_nominal SISTEMAS'!V316)*1.022904</f>
        <v>0</v>
      </c>
      <c r="T264" s="36">
        <f>('[3]Capex_Projeto_nominal SISTEMAS'!W316)*1.022904</f>
        <v>0</v>
      </c>
      <c r="U264" s="36">
        <f>('[3]Capex_Projeto_nominal SISTEMAS'!X316)*1.022904</f>
        <v>0</v>
      </c>
      <c r="V264" s="36">
        <f>('[3]Capex_Projeto_nominal SISTEMAS'!Y316)*1.022904</f>
        <v>0</v>
      </c>
      <c r="W264" s="36">
        <f>('[3]Capex_Projeto_nominal SISTEMAS'!Z316)*1.022904</f>
        <v>2.299755665676079E-3</v>
      </c>
      <c r="X264" s="36">
        <f>('[3]Capex_Projeto_nominal SISTEMAS'!AA316)*1.022904</f>
        <v>0</v>
      </c>
      <c r="Y264" s="36">
        <f>('[3]Capex_Projeto_nominal SISTEMAS'!AB316)*1.022904</f>
        <v>0</v>
      </c>
      <c r="Z264" s="36">
        <f>('[3]Capex_Projeto_nominal SISTEMAS'!AC316)*1.022904</f>
        <v>0</v>
      </c>
      <c r="AA264" s="36">
        <f>('[3]Capex_Projeto_nominal SISTEMAS'!AD316)*1.022904</f>
        <v>0</v>
      </c>
      <c r="AB264" s="36">
        <f>('[3]Capex_Projeto_nominal SISTEMAS'!AE316)*1.022904</f>
        <v>2.299755665676079E-3</v>
      </c>
      <c r="AC264" s="63">
        <f>('[3]Capex_Projeto_nominal SISTEMAS'!AF316)*1.022904</f>
        <v>0</v>
      </c>
    </row>
    <row r="265" spans="2:29" x14ac:dyDescent="0.3">
      <c r="B265" s="74"/>
      <c r="C265" s="69"/>
      <c r="D265" s="52" t="s">
        <v>89</v>
      </c>
      <c r="E265" s="52" t="s">
        <v>47</v>
      </c>
      <c r="F265" s="52" t="s">
        <v>50</v>
      </c>
      <c r="G265" s="52" t="s">
        <v>132</v>
      </c>
      <c r="H265" s="54">
        <f t="shared" si="24"/>
        <v>1.8730055526490208E-3</v>
      </c>
      <c r="I265" s="54">
        <f t="shared" si="25"/>
        <v>4.5640298974737696E-3</v>
      </c>
      <c r="J265" s="23">
        <f>('[3]Capex_Projeto_nominal SISTEMAS'!M317)*1.022904</f>
        <v>0</v>
      </c>
      <c r="K265" s="23">
        <f>('[3]Capex_Projeto_nominal SISTEMAS'!N317)*1.022904</f>
        <v>0</v>
      </c>
      <c r="L265" s="23">
        <f>('[3]Capex_Projeto_nominal SISTEMAS'!O317)*1.022904</f>
        <v>0</v>
      </c>
      <c r="M265" s="23">
        <f>('[3]Capex_Projeto_nominal SISTEMAS'!P317)*1.022904</f>
        <v>1.825611958989508E-3</v>
      </c>
      <c r="N265" s="23">
        <f>('[3]Capex_Projeto_nominal SISTEMAS'!Q317)*1.022904</f>
        <v>0</v>
      </c>
      <c r="O265" s="23">
        <f>('[3]Capex_Projeto_nominal SISTEMAS'!R317)*1.022904</f>
        <v>0</v>
      </c>
      <c r="P265" s="23">
        <f>('[3]Capex_Projeto_nominal SISTEMAS'!S317)*1.022904</f>
        <v>0</v>
      </c>
      <c r="Q265" s="23">
        <f>('[3]Capex_Projeto_nominal SISTEMAS'!T317)*1.022904</f>
        <v>0</v>
      </c>
      <c r="R265" s="23">
        <f>('[3]Capex_Projeto_nominal SISTEMAS'!U317)*1.022904</f>
        <v>9.1280597949475401E-4</v>
      </c>
      <c r="S265" s="23">
        <f>('[3]Capex_Projeto_nominal SISTEMAS'!V317)*1.022904</f>
        <v>0</v>
      </c>
      <c r="T265" s="23">
        <f>('[3]Capex_Projeto_nominal SISTEMAS'!W317)*1.022904</f>
        <v>0</v>
      </c>
      <c r="U265" s="23">
        <f>('[3]Capex_Projeto_nominal SISTEMAS'!X317)*1.022904</f>
        <v>0</v>
      </c>
      <c r="V265" s="23">
        <f>('[3]Capex_Projeto_nominal SISTEMAS'!Y317)*1.022904</f>
        <v>0</v>
      </c>
      <c r="W265" s="23">
        <f>('[3]Capex_Projeto_nominal SISTEMAS'!Z317)*1.022904</f>
        <v>9.1280597949475401E-4</v>
      </c>
      <c r="X265" s="23">
        <f>('[3]Capex_Projeto_nominal SISTEMAS'!AA317)*1.022904</f>
        <v>0</v>
      </c>
      <c r="Y265" s="23">
        <f>('[3]Capex_Projeto_nominal SISTEMAS'!AB317)*1.022904</f>
        <v>0</v>
      </c>
      <c r="Z265" s="23">
        <f>('[3]Capex_Projeto_nominal SISTEMAS'!AC317)*1.022904</f>
        <v>0</v>
      </c>
      <c r="AA265" s="23">
        <f>('[3]Capex_Projeto_nominal SISTEMAS'!AD317)*1.022904</f>
        <v>0</v>
      </c>
      <c r="AB265" s="23">
        <f>('[3]Capex_Projeto_nominal SISTEMAS'!AE317)*1.022904</f>
        <v>9.1280597949475401E-4</v>
      </c>
      <c r="AC265" s="62">
        <f>('[3]Capex_Projeto_nominal SISTEMAS'!AF317)*1.022904</f>
        <v>0</v>
      </c>
    </row>
    <row r="266" spans="2:29" x14ac:dyDescent="0.3">
      <c r="B266" s="74"/>
      <c r="C266" s="69"/>
      <c r="D266" s="24" t="s">
        <v>89</v>
      </c>
      <c r="E266" s="24" t="s">
        <v>47</v>
      </c>
      <c r="F266" s="24" t="s">
        <v>50</v>
      </c>
      <c r="G266" s="24" t="s">
        <v>133</v>
      </c>
      <c r="H266" s="26">
        <f t="shared" si="24"/>
        <v>1.5261401247173053E-3</v>
      </c>
      <c r="I266" s="26">
        <f t="shared" si="25"/>
        <v>3.7188085999493858E-3</v>
      </c>
      <c r="J266" s="36">
        <f>('[3]Capex_Projeto_nominal SISTEMAS'!M318)*1.022904</f>
        <v>0</v>
      </c>
      <c r="K266" s="36">
        <f>('[3]Capex_Projeto_nominal SISTEMAS'!N318)*1.022904</f>
        <v>0</v>
      </c>
      <c r="L266" s="36">
        <f>('[3]Capex_Projeto_nominal SISTEMAS'!O318)*1.022904</f>
        <v>0</v>
      </c>
      <c r="M266" s="36">
        <f>('[3]Capex_Projeto_nominal SISTEMAS'!P318)*1.022904</f>
        <v>1.4875234399797544E-3</v>
      </c>
      <c r="N266" s="36">
        <f>('[3]Capex_Projeto_nominal SISTEMAS'!Q318)*1.022904</f>
        <v>0</v>
      </c>
      <c r="O266" s="36">
        <f>('[3]Capex_Projeto_nominal SISTEMAS'!R318)*1.022904</f>
        <v>0</v>
      </c>
      <c r="P266" s="36">
        <f>('[3]Capex_Projeto_nominal SISTEMAS'!S318)*1.022904</f>
        <v>0</v>
      </c>
      <c r="Q266" s="36">
        <f>('[3]Capex_Projeto_nominal SISTEMAS'!T318)*1.022904</f>
        <v>0</v>
      </c>
      <c r="R266" s="36">
        <f>('[3]Capex_Projeto_nominal SISTEMAS'!U318)*1.022904</f>
        <v>7.4376171998987719E-4</v>
      </c>
      <c r="S266" s="36">
        <f>('[3]Capex_Projeto_nominal SISTEMAS'!V318)*1.022904</f>
        <v>0</v>
      </c>
      <c r="T266" s="36">
        <f>('[3]Capex_Projeto_nominal SISTEMAS'!W318)*1.022904</f>
        <v>0</v>
      </c>
      <c r="U266" s="36">
        <f>('[3]Capex_Projeto_nominal SISTEMAS'!X318)*1.022904</f>
        <v>0</v>
      </c>
      <c r="V266" s="36">
        <f>('[3]Capex_Projeto_nominal SISTEMAS'!Y318)*1.022904</f>
        <v>0</v>
      </c>
      <c r="W266" s="36">
        <f>('[3]Capex_Projeto_nominal SISTEMAS'!Z318)*1.022904</f>
        <v>7.4376171998987719E-4</v>
      </c>
      <c r="X266" s="36">
        <f>('[3]Capex_Projeto_nominal SISTEMAS'!AA318)*1.022904</f>
        <v>0</v>
      </c>
      <c r="Y266" s="36">
        <f>('[3]Capex_Projeto_nominal SISTEMAS'!AB318)*1.022904</f>
        <v>0</v>
      </c>
      <c r="Z266" s="36">
        <f>('[3]Capex_Projeto_nominal SISTEMAS'!AC318)*1.022904</f>
        <v>0</v>
      </c>
      <c r="AA266" s="36">
        <f>('[3]Capex_Projeto_nominal SISTEMAS'!AD318)*1.022904</f>
        <v>0</v>
      </c>
      <c r="AB266" s="36">
        <f>('[3]Capex_Projeto_nominal SISTEMAS'!AE318)*1.022904</f>
        <v>7.4376171998987719E-4</v>
      </c>
      <c r="AC266" s="63">
        <f>('[3]Capex_Projeto_nominal SISTEMAS'!AF318)*1.022904</f>
        <v>0</v>
      </c>
    </row>
    <row r="267" spans="2:29" x14ac:dyDescent="0.3">
      <c r="B267" s="74"/>
      <c r="C267" s="69"/>
      <c r="D267" s="52" t="s">
        <v>89</v>
      </c>
      <c r="E267" s="52" t="s">
        <v>47</v>
      </c>
      <c r="F267" s="52" t="s">
        <v>50</v>
      </c>
      <c r="G267" s="52" t="s">
        <v>135</v>
      </c>
      <c r="H267" s="54">
        <f t="shared" ref="H267:H302" si="26">NPV(11.2%,J267:AC267)</f>
        <v>5.9762006783276235E-2</v>
      </c>
      <c r="I267" s="54">
        <f t="shared" si="25"/>
        <v>0.1050875005852473</v>
      </c>
      <c r="J267" s="23">
        <f>('[3]Capex_Projeto_nominal SISTEMAS'!M325)*1.022904</f>
        <v>0</v>
      </c>
      <c r="K267" s="23">
        <f>('[3]Capex_Projeto_nominal SISTEMAS'!N325)*1.022904</f>
        <v>0</v>
      </c>
      <c r="L267" s="23">
        <f>('[3]Capex_Projeto_nominal SISTEMAS'!O325)*1.022904</f>
        <v>7.0058333723498192E-2</v>
      </c>
      <c r="M267" s="23">
        <f>('[3]Capex_Projeto_nominal SISTEMAS'!P325)*1.022904</f>
        <v>0</v>
      </c>
      <c r="N267" s="23">
        <f>('[3]Capex_Projeto_nominal SISTEMAS'!Q325)*1.022904</f>
        <v>0</v>
      </c>
      <c r="O267" s="23">
        <f>('[3]Capex_Projeto_nominal SISTEMAS'!R325)*1.022904</f>
        <v>0</v>
      </c>
      <c r="P267" s="23">
        <f>('[3]Capex_Projeto_nominal SISTEMAS'!S325)*1.022904</f>
        <v>0</v>
      </c>
      <c r="Q267" s="23">
        <f>('[3]Capex_Projeto_nominal SISTEMAS'!T325)*1.022904</f>
        <v>0</v>
      </c>
      <c r="R267" s="23">
        <f>('[3]Capex_Projeto_nominal SISTEMAS'!U325)*1.022904</f>
        <v>0</v>
      </c>
      <c r="S267" s="23">
        <f>('[3]Capex_Projeto_nominal SISTEMAS'!V325)*1.022904</f>
        <v>0</v>
      </c>
      <c r="T267" s="23">
        <f>('[3]Capex_Projeto_nominal SISTEMAS'!W325)*1.022904</f>
        <v>0</v>
      </c>
      <c r="U267" s="23">
        <f>('[3]Capex_Projeto_nominal SISTEMAS'!X325)*1.022904</f>
        <v>0</v>
      </c>
      <c r="V267" s="23">
        <f>('[3]Capex_Projeto_nominal SISTEMAS'!Y325)*1.022904</f>
        <v>3.5029166861749096E-2</v>
      </c>
      <c r="W267" s="23">
        <f>('[3]Capex_Projeto_nominal SISTEMAS'!Z325)*1.022904</f>
        <v>0</v>
      </c>
      <c r="X267" s="23">
        <f>('[3]Capex_Projeto_nominal SISTEMAS'!AA325)*1.022904</f>
        <v>0</v>
      </c>
      <c r="Y267" s="23">
        <f>('[3]Capex_Projeto_nominal SISTEMAS'!AB325)*1.022904</f>
        <v>0</v>
      </c>
      <c r="Z267" s="23">
        <f>('[3]Capex_Projeto_nominal SISTEMAS'!AC325)*1.022904</f>
        <v>0</v>
      </c>
      <c r="AA267" s="23">
        <f>('[3]Capex_Projeto_nominal SISTEMAS'!AD325)*1.022904</f>
        <v>0</v>
      </c>
      <c r="AB267" s="23">
        <f>('[3]Capex_Projeto_nominal SISTEMAS'!AE325)*1.022904</f>
        <v>0</v>
      </c>
      <c r="AC267" s="62">
        <f>('[3]Capex_Projeto_nominal SISTEMAS'!AF325)*1.022904</f>
        <v>0</v>
      </c>
    </row>
    <row r="268" spans="2:29" x14ac:dyDescent="0.3">
      <c r="B268" s="74"/>
      <c r="C268" s="69"/>
      <c r="D268" s="24" t="s">
        <v>89</v>
      </c>
      <c r="E268" s="24" t="s">
        <v>47</v>
      </c>
      <c r="F268" s="24" t="s">
        <v>50</v>
      </c>
      <c r="G268" s="24" t="s">
        <v>136</v>
      </c>
      <c r="H268" s="26">
        <f t="shared" si="26"/>
        <v>6.4811371694954184E-2</v>
      </c>
      <c r="I268" s="26">
        <f t="shared" si="25"/>
        <v>8.9118029434895996E-2</v>
      </c>
      <c r="J268" s="36">
        <f>('[3]Capex_Projeto_nominal SISTEMAS'!M326)*1.022904</f>
        <v>0</v>
      </c>
      <c r="K268" s="36">
        <f>('[3]Capex_Projeto_nominal SISTEMAS'!N326)*1.022904</f>
        <v>0</v>
      </c>
      <c r="L268" s="36">
        <f>('[3]Capex_Projeto_nominal SISTEMAS'!O326)*1.022904</f>
        <v>8.9118029434895996E-2</v>
      </c>
      <c r="M268" s="36">
        <f>('[3]Capex_Projeto_nominal SISTEMAS'!P326)*1.022904</f>
        <v>0</v>
      </c>
      <c r="N268" s="36">
        <f>('[3]Capex_Projeto_nominal SISTEMAS'!Q326)*1.022904</f>
        <v>0</v>
      </c>
      <c r="O268" s="36">
        <f>('[3]Capex_Projeto_nominal SISTEMAS'!R326)*1.022904</f>
        <v>0</v>
      </c>
      <c r="P268" s="36">
        <f>('[3]Capex_Projeto_nominal SISTEMAS'!S326)*1.022904</f>
        <v>0</v>
      </c>
      <c r="Q268" s="36">
        <f>('[3]Capex_Projeto_nominal SISTEMAS'!T326)*1.022904</f>
        <v>0</v>
      </c>
      <c r="R268" s="36">
        <f>('[3]Capex_Projeto_nominal SISTEMAS'!U326)*1.022904</f>
        <v>0</v>
      </c>
      <c r="S268" s="36">
        <f>('[3]Capex_Projeto_nominal SISTEMAS'!V326)*1.022904</f>
        <v>0</v>
      </c>
      <c r="T268" s="36">
        <f>('[3]Capex_Projeto_nominal SISTEMAS'!W326)*1.022904</f>
        <v>0</v>
      </c>
      <c r="U268" s="36">
        <f>('[3]Capex_Projeto_nominal SISTEMAS'!X326)*1.022904</f>
        <v>0</v>
      </c>
      <c r="V268" s="36">
        <f>('[3]Capex_Projeto_nominal SISTEMAS'!Y326)*1.022904</f>
        <v>0</v>
      </c>
      <c r="W268" s="36">
        <f>('[3]Capex_Projeto_nominal SISTEMAS'!Z326)*1.022904</f>
        <v>0</v>
      </c>
      <c r="X268" s="36">
        <f>('[3]Capex_Projeto_nominal SISTEMAS'!AA326)*1.022904</f>
        <v>0</v>
      </c>
      <c r="Y268" s="36">
        <f>('[3]Capex_Projeto_nominal SISTEMAS'!AB326)*1.022904</f>
        <v>0</v>
      </c>
      <c r="Z268" s="36">
        <f>('[3]Capex_Projeto_nominal SISTEMAS'!AC326)*1.022904</f>
        <v>0</v>
      </c>
      <c r="AA268" s="36">
        <f>('[3]Capex_Projeto_nominal SISTEMAS'!AD326)*1.022904</f>
        <v>0</v>
      </c>
      <c r="AB268" s="36">
        <f>('[3]Capex_Projeto_nominal SISTEMAS'!AE326)*1.022904</f>
        <v>0</v>
      </c>
      <c r="AC268" s="63">
        <f>('[3]Capex_Projeto_nominal SISTEMAS'!AF326)*1.022904</f>
        <v>0</v>
      </c>
    </row>
    <row r="269" spans="2:29" x14ac:dyDescent="0.3">
      <c r="B269" s="74"/>
      <c r="C269" s="69"/>
      <c r="D269" s="52" t="s">
        <v>89</v>
      </c>
      <c r="E269" s="52" t="s">
        <v>47</v>
      </c>
      <c r="F269" s="52" t="s">
        <v>50</v>
      </c>
      <c r="G269" s="52" t="s">
        <v>137</v>
      </c>
      <c r="H269" s="54">
        <f t="shared" si="26"/>
        <v>5.1090795361463409E-2</v>
      </c>
      <c r="I269" s="54">
        <f t="shared" si="25"/>
        <v>7.0251730302903326E-2</v>
      </c>
      <c r="J269" s="23">
        <f>('[3]Capex_Projeto_nominal SISTEMAS'!M327)*1.022904</f>
        <v>0</v>
      </c>
      <c r="K269" s="23">
        <f>('[3]Capex_Projeto_nominal SISTEMAS'!N327)*1.022904</f>
        <v>0</v>
      </c>
      <c r="L269" s="23">
        <f>('[3]Capex_Projeto_nominal SISTEMAS'!O327)*1.022904</f>
        <v>7.0251730302903326E-2</v>
      </c>
      <c r="M269" s="23">
        <f>('[3]Capex_Projeto_nominal SISTEMAS'!P327)*1.022904</f>
        <v>0</v>
      </c>
      <c r="N269" s="23">
        <f>('[3]Capex_Projeto_nominal SISTEMAS'!Q327)*1.022904</f>
        <v>0</v>
      </c>
      <c r="O269" s="23">
        <f>('[3]Capex_Projeto_nominal SISTEMAS'!R327)*1.022904</f>
        <v>0</v>
      </c>
      <c r="P269" s="23">
        <f>('[3]Capex_Projeto_nominal SISTEMAS'!S327)*1.022904</f>
        <v>0</v>
      </c>
      <c r="Q269" s="23">
        <f>('[3]Capex_Projeto_nominal SISTEMAS'!T327)*1.022904</f>
        <v>0</v>
      </c>
      <c r="R269" s="23">
        <f>('[3]Capex_Projeto_nominal SISTEMAS'!U327)*1.022904</f>
        <v>0</v>
      </c>
      <c r="S269" s="23">
        <f>('[3]Capex_Projeto_nominal SISTEMAS'!V327)*1.022904</f>
        <v>0</v>
      </c>
      <c r="T269" s="23">
        <f>('[3]Capex_Projeto_nominal SISTEMAS'!W327)*1.022904</f>
        <v>0</v>
      </c>
      <c r="U269" s="23">
        <f>('[3]Capex_Projeto_nominal SISTEMAS'!X327)*1.022904</f>
        <v>0</v>
      </c>
      <c r="V269" s="23">
        <f>('[3]Capex_Projeto_nominal SISTEMAS'!Y327)*1.022904</f>
        <v>0</v>
      </c>
      <c r="W269" s="23">
        <f>('[3]Capex_Projeto_nominal SISTEMAS'!Z327)*1.022904</f>
        <v>0</v>
      </c>
      <c r="X269" s="23">
        <f>('[3]Capex_Projeto_nominal SISTEMAS'!AA327)*1.022904</f>
        <v>0</v>
      </c>
      <c r="Y269" s="23">
        <f>('[3]Capex_Projeto_nominal SISTEMAS'!AB327)*1.022904</f>
        <v>0</v>
      </c>
      <c r="Z269" s="23">
        <f>('[3]Capex_Projeto_nominal SISTEMAS'!AC327)*1.022904</f>
        <v>0</v>
      </c>
      <c r="AA269" s="23">
        <f>('[3]Capex_Projeto_nominal SISTEMAS'!AD327)*1.022904</f>
        <v>0</v>
      </c>
      <c r="AB269" s="23">
        <f>('[3]Capex_Projeto_nominal SISTEMAS'!AE327)*1.022904</f>
        <v>0</v>
      </c>
      <c r="AC269" s="62">
        <f>('[3]Capex_Projeto_nominal SISTEMAS'!AF327)*1.022904</f>
        <v>0</v>
      </c>
    </row>
    <row r="270" spans="2:29" x14ac:dyDescent="0.3">
      <c r="B270" s="74"/>
      <c r="C270" s="69"/>
      <c r="D270" s="24" t="s">
        <v>89</v>
      </c>
      <c r="E270" s="24" t="s">
        <v>47</v>
      </c>
      <c r="F270" s="24" t="s">
        <v>50</v>
      </c>
      <c r="G270" s="24" t="s">
        <v>138</v>
      </c>
      <c r="H270" s="26">
        <f t="shared" si="26"/>
        <v>0.13491410658625974</v>
      </c>
      <c r="I270" s="26">
        <f t="shared" si="25"/>
        <v>0.18551187866423521</v>
      </c>
      <c r="J270" s="36">
        <f>('[3]Capex_Projeto_nominal SISTEMAS'!M328)*1.022904</f>
        <v>0</v>
      </c>
      <c r="K270" s="36">
        <f>('[3]Capex_Projeto_nominal SISTEMAS'!N328)*1.022904</f>
        <v>0</v>
      </c>
      <c r="L270" s="36">
        <f>('[3]Capex_Projeto_nominal SISTEMAS'!O328)*1.022904</f>
        <v>0.18551187866423521</v>
      </c>
      <c r="M270" s="36">
        <f>('[3]Capex_Projeto_nominal SISTEMAS'!P328)*1.022904</f>
        <v>0</v>
      </c>
      <c r="N270" s="36">
        <f>('[3]Capex_Projeto_nominal SISTEMAS'!Q328)*1.022904</f>
        <v>0</v>
      </c>
      <c r="O270" s="36">
        <f>('[3]Capex_Projeto_nominal SISTEMAS'!R328)*1.022904</f>
        <v>0</v>
      </c>
      <c r="P270" s="36">
        <f>('[3]Capex_Projeto_nominal SISTEMAS'!S328)*1.022904</f>
        <v>0</v>
      </c>
      <c r="Q270" s="36">
        <f>('[3]Capex_Projeto_nominal SISTEMAS'!T328)*1.022904</f>
        <v>0</v>
      </c>
      <c r="R270" s="36">
        <f>('[3]Capex_Projeto_nominal SISTEMAS'!U328)*1.022904</f>
        <v>0</v>
      </c>
      <c r="S270" s="36">
        <f>('[3]Capex_Projeto_nominal SISTEMAS'!V328)*1.022904</f>
        <v>0</v>
      </c>
      <c r="T270" s="36">
        <f>('[3]Capex_Projeto_nominal SISTEMAS'!W328)*1.022904</f>
        <v>0</v>
      </c>
      <c r="U270" s="36">
        <f>('[3]Capex_Projeto_nominal SISTEMAS'!X328)*1.022904</f>
        <v>0</v>
      </c>
      <c r="V270" s="36">
        <f>('[3]Capex_Projeto_nominal SISTEMAS'!Y328)*1.022904</f>
        <v>0</v>
      </c>
      <c r="W270" s="36">
        <f>('[3]Capex_Projeto_nominal SISTEMAS'!Z328)*1.022904</f>
        <v>0</v>
      </c>
      <c r="X270" s="36">
        <f>('[3]Capex_Projeto_nominal SISTEMAS'!AA328)*1.022904</f>
        <v>0</v>
      </c>
      <c r="Y270" s="36">
        <f>('[3]Capex_Projeto_nominal SISTEMAS'!AB328)*1.022904</f>
        <v>0</v>
      </c>
      <c r="Z270" s="36">
        <f>('[3]Capex_Projeto_nominal SISTEMAS'!AC328)*1.022904</f>
        <v>0</v>
      </c>
      <c r="AA270" s="36">
        <f>('[3]Capex_Projeto_nominal SISTEMAS'!AD328)*1.022904</f>
        <v>0</v>
      </c>
      <c r="AB270" s="36">
        <f>('[3]Capex_Projeto_nominal SISTEMAS'!AE328)*1.022904</f>
        <v>0</v>
      </c>
      <c r="AC270" s="63">
        <f>('[3]Capex_Projeto_nominal SISTEMAS'!AF328)*1.022904</f>
        <v>0</v>
      </c>
    </row>
    <row r="271" spans="2:29" x14ac:dyDescent="0.3">
      <c r="B271" s="74"/>
      <c r="C271" s="69" t="s">
        <v>273</v>
      </c>
      <c r="D271" s="52" t="s">
        <v>90</v>
      </c>
      <c r="E271" s="52" t="s">
        <v>49</v>
      </c>
      <c r="F271" s="52" t="s">
        <v>52</v>
      </c>
      <c r="G271" s="52" t="s">
        <v>128</v>
      </c>
      <c r="H271" s="54">
        <f t="shared" si="26"/>
        <v>4.7189164272691923E-3</v>
      </c>
      <c r="I271" s="54">
        <f t="shared" ref="I271:I306" si="27">SUM(J271:AC271)</f>
        <v>1.1498778328380395E-2</v>
      </c>
      <c r="J271" s="23">
        <f>('[3]Capex_Projeto_nominal SISTEMAS'!M329)*1.022904</f>
        <v>0</v>
      </c>
      <c r="K271" s="23">
        <f>('[3]Capex_Projeto_nominal SISTEMAS'!N329)*1.022904</f>
        <v>0</v>
      </c>
      <c r="L271" s="23">
        <f>('[3]Capex_Projeto_nominal SISTEMAS'!O329)*1.022904</f>
        <v>0</v>
      </c>
      <c r="M271" s="23">
        <f>('[3]Capex_Projeto_nominal SISTEMAS'!P329)*1.022904</f>
        <v>4.5995113313521581E-3</v>
      </c>
      <c r="N271" s="23">
        <f>('[3]Capex_Projeto_nominal SISTEMAS'!Q329)*1.022904</f>
        <v>0</v>
      </c>
      <c r="O271" s="23">
        <f>('[3]Capex_Projeto_nominal SISTEMAS'!R329)*1.022904</f>
        <v>0</v>
      </c>
      <c r="P271" s="23">
        <f>('[3]Capex_Projeto_nominal SISTEMAS'!S329)*1.022904</f>
        <v>0</v>
      </c>
      <c r="Q271" s="23">
        <f>('[3]Capex_Projeto_nominal SISTEMAS'!T329)*1.022904</f>
        <v>0</v>
      </c>
      <c r="R271" s="23">
        <f>('[3]Capex_Projeto_nominal SISTEMAS'!U329)*1.022904</f>
        <v>2.299755665676079E-3</v>
      </c>
      <c r="S271" s="23">
        <f>('[3]Capex_Projeto_nominal SISTEMAS'!V329)*1.022904</f>
        <v>0</v>
      </c>
      <c r="T271" s="23">
        <f>('[3]Capex_Projeto_nominal SISTEMAS'!W329)*1.022904</f>
        <v>0</v>
      </c>
      <c r="U271" s="23">
        <f>('[3]Capex_Projeto_nominal SISTEMAS'!X329)*1.022904</f>
        <v>0</v>
      </c>
      <c r="V271" s="23">
        <f>('[3]Capex_Projeto_nominal SISTEMAS'!Y329)*1.022904</f>
        <v>0</v>
      </c>
      <c r="W271" s="23">
        <f>('[3]Capex_Projeto_nominal SISTEMAS'!Z329)*1.022904</f>
        <v>2.299755665676079E-3</v>
      </c>
      <c r="X271" s="23">
        <f>('[3]Capex_Projeto_nominal SISTEMAS'!AA329)*1.022904</f>
        <v>0</v>
      </c>
      <c r="Y271" s="23">
        <f>('[3]Capex_Projeto_nominal SISTEMAS'!AB329)*1.022904</f>
        <v>0</v>
      </c>
      <c r="Z271" s="23">
        <f>('[3]Capex_Projeto_nominal SISTEMAS'!AC329)*1.022904</f>
        <v>0</v>
      </c>
      <c r="AA271" s="23">
        <f>('[3]Capex_Projeto_nominal SISTEMAS'!AD329)*1.022904</f>
        <v>0</v>
      </c>
      <c r="AB271" s="23">
        <f>('[3]Capex_Projeto_nominal SISTEMAS'!AE329)*1.022904</f>
        <v>2.299755665676079E-3</v>
      </c>
      <c r="AC271" s="62">
        <f>('[3]Capex_Projeto_nominal SISTEMAS'!AF329)*1.022904</f>
        <v>0</v>
      </c>
    </row>
    <row r="272" spans="2:29" x14ac:dyDescent="0.3">
      <c r="B272" s="74"/>
      <c r="C272" s="69"/>
      <c r="D272" s="24" t="s">
        <v>90</v>
      </c>
      <c r="E272" s="24" t="s">
        <v>49</v>
      </c>
      <c r="F272" s="24" t="s">
        <v>52</v>
      </c>
      <c r="G272" s="24" t="s">
        <v>129</v>
      </c>
      <c r="H272" s="26">
        <f t="shared" si="26"/>
        <v>3.4665308114504044E-2</v>
      </c>
      <c r="I272" s="26">
        <f t="shared" si="27"/>
        <v>8.4470386334932535E-2</v>
      </c>
      <c r="J272" s="36">
        <f>('[3]Capex_Projeto_nominal SISTEMAS'!M330)*1.022904</f>
        <v>0</v>
      </c>
      <c r="K272" s="36">
        <f>('[3]Capex_Projeto_nominal SISTEMAS'!N330)*1.022904</f>
        <v>0</v>
      </c>
      <c r="L272" s="36">
        <f>('[3]Capex_Projeto_nominal SISTEMAS'!O330)*1.022904</f>
        <v>0</v>
      </c>
      <c r="M272" s="36">
        <f>('[3]Capex_Projeto_nominal SISTEMAS'!P330)*1.022904</f>
        <v>3.3788154533973012E-2</v>
      </c>
      <c r="N272" s="36">
        <f>('[3]Capex_Projeto_nominal SISTEMAS'!Q330)*1.022904</f>
        <v>0</v>
      </c>
      <c r="O272" s="36">
        <f>('[3]Capex_Projeto_nominal SISTEMAS'!R330)*1.022904</f>
        <v>0</v>
      </c>
      <c r="P272" s="36">
        <f>('[3]Capex_Projeto_nominal SISTEMAS'!S330)*1.022904</f>
        <v>0</v>
      </c>
      <c r="Q272" s="36">
        <f>('[3]Capex_Projeto_nominal SISTEMAS'!T330)*1.022904</f>
        <v>0</v>
      </c>
      <c r="R272" s="36">
        <f>('[3]Capex_Projeto_nominal SISTEMAS'!U330)*1.022904</f>
        <v>1.6894077266986506E-2</v>
      </c>
      <c r="S272" s="36">
        <f>('[3]Capex_Projeto_nominal SISTEMAS'!V330)*1.022904</f>
        <v>0</v>
      </c>
      <c r="T272" s="36">
        <f>('[3]Capex_Projeto_nominal SISTEMAS'!W330)*1.022904</f>
        <v>0</v>
      </c>
      <c r="U272" s="36">
        <f>('[3]Capex_Projeto_nominal SISTEMAS'!X330)*1.022904</f>
        <v>0</v>
      </c>
      <c r="V272" s="36">
        <f>('[3]Capex_Projeto_nominal SISTEMAS'!Y330)*1.022904</f>
        <v>0</v>
      </c>
      <c r="W272" s="36">
        <f>('[3]Capex_Projeto_nominal SISTEMAS'!Z330)*1.022904</f>
        <v>1.6894077266986506E-2</v>
      </c>
      <c r="X272" s="36">
        <f>('[3]Capex_Projeto_nominal SISTEMAS'!AA330)*1.022904</f>
        <v>0</v>
      </c>
      <c r="Y272" s="36">
        <f>('[3]Capex_Projeto_nominal SISTEMAS'!AB330)*1.022904</f>
        <v>0</v>
      </c>
      <c r="Z272" s="36">
        <f>('[3]Capex_Projeto_nominal SISTEMAS'!AC330)*1.022904</f>
        <v>0</v>
      </c>
      <c r="AA272" s="36">
        <f>('[3]Capex_Projeto_nominal SISTEMAS'!AD330)*1.022904</f>
        <v>0</v>
      </c>
      <c r="AB272" s="36">
        <f>('[3]Capex_Projeto_nominal SISTEMAS'!AE330)*1.022904</f>
        <v>1.6894077266986506E-2</v>
      </c>
      <c r="AC272" s="63">
        <f>('[3]Capex_Projeto_nominal SISTEMAS'!AF330)*1.022904</f>
        <v>0</v>
      </c>
    </row>
    <row r="273" spans="2:29" x14ac:dyDescent="0.3">
      <c r="B273" s="74"/>
      <c r="C273" s="69"/>
      <c r="D273" s="52" t="s">
        <v>90</v>
      </c>
      <c r="E273" s="52" t="s">
        <v>49</v>
      </c>
      <c r="F273" s="52" t="s">
        <v>52</v>
      </c>
      <c r="G273" s="52" t="s">
        <v>130</v>
      </c>
      <c r="H273" s="54">
        <f t="shared" si="26"/>
        <v>1.5261401247173053E-3</v>
      </c>
      <c r="I273" s="54">
        <f t="shared" si="27"/>
        <v>3.7188085999493858E-3</v>
      </c>
      <c r="J273" s="23">
        <f>('[3]Capex_Projeto_nominal SISTEMAS'!M331)*1.022904</f>
        <v>0</v>
      </c>
      <c r="K273" s="23">
        <f>('[3]Capex_Projeto_nominal SISTEMAS'!N331)*1.022904</f>
        <v>0</v>
      </c>
      <c r="L273" s="23">
        <f>('[3]Capex_Projeto_nominal SISTEMAS'!O331)*1.022904</f>
        <v>0</v>
      </c>
      <c r="M273" s="23">
        <f>('[3]Capex_Projeto_nominal SISTEMAS'!P331)*1.022904</f>
        <v>1.4875234399797544E-3</v>
      </c>
      <c r="N273" s="23">
        <f>('[3]Capex_Projeto_nominal SISTEMAS'!Q331)*1.022904</f>
        <v>0</v>
      </c>
      <c r="O273" s="23">
        <f>('[3]Capex_Projeto_nominal SISTEMAS'!R331)*1.022904</f>
        <v>0</v>
      </c>
      <c r="P273" s="23">
        <f>('[3]Capex_Projeto_nominal SISTEMAS'!S331)*1.022904</f>
        <v>0</v>
      </c>
      <c r="Q273" s="23">
        <f>('[3]Capex_Projeto_nominal SISTEMAS'!T331)*1.022904</f>
        <v>0</v>
      </c>
      <c r="R273" s="23">
        <f>('[3]Capex_Projeto_nominal SISTEMAS'!U331)*1.022904</f>
        <v>7.4376171998987719E-4</v>
      </c>
      <c r="S273" s="23">
        <f>('[3]Capex_Projeto_nominal SISTEMAS'!V331)*1.022904</f>
        <v>0</v>
      </c>
      <c r="T273" s="23">
        <f>('[3]Capex_Projeto_nominal SISTEMAS'!W331)*1.022904</f>
        <v>0</v>
      </c>
      <c r="U273" s="23">
        <f>('[3]Capex_Projeto_nominal SISTEMAS'!X331)*1.022904</f>
        <v>0</v>
      </c>
      <c r="V273" s="23">
        <f>('[3]Capex_Projeto_nominal SISTEMAS'!Y331)*1.022904</f>
        <v>0</v>
      </c>
      <c r="W273" s="23">
        <f>('[3]Capex_Projeto_nominal SISTEMAS'!Z331)*1.022904</f>
        <v>7.4376171998987719E-4</v>
      </c>
      <c r="X273" s="23">
        <f>('[3]Capex_Projeto_nominal SISTEMAS'!AA331)*1.022904</f>
        <v>0</v>
      </c>
      <c r="Y273" s="23">
        <f>('[3]Capex_Projeto_nominal SISTEMAS'!AB331)*1.022904</f>
        <v>0</v>
      </c>
      <c r="Z273" s="23">
        <f>('[3]Capex_Projeto_nominal SISTEMAS'!AC331)*1.022904</f>
        <v>0</v>
      </c>
      <c r="AA273" s="23">
        <f>('[3]Capex_Projeto_nominal SISTEMAS'!AD331)*1.022904</f>
        <v>0</v>
      </c>
      <c r="AB273" s="23">
        <f>('[3]Capex_Projeto_nominal SISTEMAS'!AE331)*1.022904</f>
        <v>7.4376171998987719E-4</v>
      </c>
      <c r="AC273" s="62">
        <f>('[3]Capex_Projeto_nominal SISTEMAS'!AF331)*1.022904</f>
        <v>0</v>
      </c>
    </row>
    <row r="274" spans="2:29" x14ac:dyDescent="0.3">
      <c r="B274" s="74"/>
      <c r="C274" s="69"/>
      <c r="D274" s="24" t="s">
        <v>90</v>
      </c>
      <c r="E274" s="24" t="s">
        <v>49</v>
      </c>
      <c r="F274" s="24" t="s">
        <v>52</v>
      </c>
      <c r="G274" s="24" t="s">
        <v>131</v>
      </c>
      <c r="H274" s="26">
        <f t="shared" si="26"/>
        <v>4.7189164272691923E-3</v>
      </c>
      <c r="I274" s="26">
        <f t="shared" si="27"/>
        <v>1.1498778328380395E-2</v>
      </c>
      <c r="J274" s="36">
        <f>('[3]Capex_Projeto_nominal SISTEMAS'!M332)*1.022904</f>
        <v>0</v>
      </c>
      <c r="K274" s="36">
        <f>('[3]Capex_Projeto_nominal SISTEMAS'!N332)*1.022904</f>
        <v>0</v>
      </c>
      <c r="L274" s="36">
        <f>('[3]Capex_Projeto_nominal SISTEMAS'!O332)*1.022904</f>
        <v>0</v>
      </c>
      <c r="M274" s="36">
        <f>('[3]Capex_Projeto_nominal SISTEMAS'!P332)*1.022904</f>
        <v>4.5995113313521581E-3</v>
      </c>
      <c r="N274" s="36">
        <f>('[3]Capex_Projeto_nominal SISTEMAS'!Q332)*1.022904</f>
        <v>0</v>
      </c>
      <c r="O274" s="36">
        <f>('[3]Capex_Projeto_nominal SISTEMAS'!R332)*1.022904</f>
        <v>0</v>
      </c>
      <c r="P274" s="36">
        <f>('[3]Capex_Projeto_nominal SISTEMAS'!S332)*1.022904</f>
        <v>0</v>
      </c>
      <c r="Q274" s="36">
        <f>('[3]Capex_Projeto_nominal SISTEMAS'!T332)*1.022904</f>
        <v>0</v>
      </c>
      <c r="R274" s="36">
        <f>('[3]Capex_Projeto_nominal SISTEMAS'!U332)*1.022904</f>
        <v>2.299755665676079E-3</v>
      </c>
      <c r="S274" s="36">
        <f>('[3]Capex_Projeto_nominal SISTEMAS'!V332)*1.022904</f>
        <v>0</v>
      </c>
      <c r="T274" s="36">
        <f>('[3]Capex_Projeto_nominal SISTEMAS'!W332)*1.022904</f>
        <v>0</v>
      </c>
      <c r="U274" s="36">
        <f>('[3]Capex_Projeto_nominal SISTEMAS'!X332)*1.022904</f>
        <v>0</v>
      </c>
      <c r="V274" s="36">
        <f>('[3]Capex_Projeto_nominal SISTEMAS'!Y332)*1.022904</f>
        <v>0</v>
      </c>
      <c r="W274" s="36">
        <f>('[3]Capex_Projeto_nominal SISTEMAS'!Z332)*1.022904</f>
        <v>2.299755665676079E-3</v>
      </c>
      <c r="X274" s="36">
        <f>('[3]Capex_Projeto_nominal SISTEMAS'!AA332)*1.022904</f>
        <v>0</v>
      </c>
      <c r="Y274" s="36">
        <f>('[3]Capex_Projeto_nominal SISTEMAS'!AB332)*1.022904</f>
        <v>0</v>
      </c>
      <c r="Z274" s="36">
        <f>('[3]Capex_Projeto_nominal SISTEMAS'!AC332)*1.022904</f>
        <v>0</v>
      </c>
      <c r="AA274" s="36">
        <f>('[3]Capex_Projeto_nominal SISTEMAS'!AD332)*1.022904</f>
        <v>0</v>
      </c>
      <c r="AB274" s="36">
        <f>('[3]Capex_Projeto_nominal SISTEMAS'!AE332)*1.022904</f>
        <v>2.299755665676079E-3</v>
      </c>
      <c r="AC274" s="63">
        <f>('[3]Capex_Projeto_nominal SISTEMAS'!AF332)*1.022904</f>
        <v>0</v>
      </c>
    </row>
    <row r="275" spans="2:29" x14ac:dyDescent="0.3">
      <c r="B275" s="74"/>
      <c r="C275" s="69"/>
      <c r="D275" s="52" t="s">
        <v>90</v>
      </c>
      <c r="E275" s="52" t="s">
        <v>49</v>
      </c>
      <c r="F275" s="52" t="s">
        <v>52</v>
      </c>
      <c r="G275" s="52" t="s">
        <v>132</v>
      </c>
      <c r="H275" s="54">
        <f t="shared" si="26"/>
        <v>1.8730055526490208E-3</v>
      </c>
      <c r="I275" s="54">
        <f t="shared" si="27"/>
        <v>4.5640298974737696E-3</v>
      </c>
      <c r="J275" s="23">
        <f>('[3]Capex_Projeto_nominal SISTEMAS'!M333)*1.022904</f>
        <v>0</v>
      </c>
      <c r="K275" s="23">
        <f>('[3]Capex_Projeto_nominal SISTEMAS'!N333)*1.022904</f>
        <v>0</v>
      </c>
      <c r="L275" s="23">
        <f>('[3]Capex_Projeto_nominal SISTEMAS'!O333)*1.022904</f>
        <v>0</v>
      </c>
      <c r="M275" s="23">
        <f>('[3]Capex_Projeto_nominal SISTEMAS'!P333)*1.022904</f>
        <v>1.825611958989508E-3</v>
      </c>
      <c r="N275" s="23">
        <f>('[3]Capex_Projeto_nominal SISTEMAS'!Q333)*1.022904</f>
        <v>0</v>
      </c>
      <c r="O275" s="23">
        <f>('[3]Capex_Projeto_nominal SISTEMAS'!R333)*1.022904</f>
        <v>0</v>
      </c>
      <c r="P275" s="23">
        <f>('[3]Capex_Projeto_nominal SISTEMAS'!S333)*1.022904</f>
        <v>0</v>
      </c>
      <c r="Q275" s="23">
        <f>('[3]Capex_Projeto_nominal SISTEMAS'!T333)*1.022904</f>
        <v>0</v>
      </c>
      <c r="R275" s="23">
        <f>('[3]Capex_Projeto_nominal SISTEMAS'!U333)*1.022904</f>
        <v>9.1280597949475401E-4</v>
      </c>
      <c r="S275" s="23">
        <f>('[3]Capex_Projeto_nominal SISTEMAS'!V333)*1.022904</f>
        <v>0</v>
      </c>
      <c r="T275" s="23">
        <f>('[3]Capex_Projeto_nominal SISTEMAS'!W333)*1.022904</f>
        <v>0</v>
      </c>
      <c r="U275" s="23">
        <f>('[3]Capex_Projeto_nominal SISTEMAS'!X333)*1.022904</f>
        <v>0</v>
      </c>
      <c r="V275" s="23">
        <f>('[3]Capex_Projeto_nominal SISTEMAS'!Y333)*1.022904</f>
        <v>0</v>
      </c>
      <c r="W275" s="23">
        <f>('[3]Capex_Projeto_nominal SISTEMAS'!Z333)*1.022904</f>
        <v>9.1280597949475401E-4</v>
      </c>
      <c r="X275" s="23">
        <f>('[3]Capex_Projeto_nominal SISTEMAS'!AA333)*1.022904</f>
        <v>0</v>
      </c>
      <c r="Y275" s="23">
        <f>('[3]Capex_Projeto_nominal SISTEMAS'!AB333)*1.022904</f>
        <v>0</v>
      </c>
      <c r="Z275" s="23">
        <f>('[3]Capex_Projeto_nominal SISTEMAS'!AC333)*1.022904</f>
        <v>0</v>
      </c>
      <c r="AA275" s="23">
        <f>('[3]Capex_Projeto_nominal SISTEMAS'!AD333)*1.022904</f>
        <v>0</v>
      </c>
      <c r="AB275" s="23">
        <f>('[3]Capex_Projeto_nominal SISTEMAS'!AE333)*1.022904</f>
        <v>9.1280597949475401E-4</v>
      </c>
      <c r="AC275" s="62">
        <f>('[3]Capex_Projeto_nominal SISTEMAS'!AF333)*1.022904</f>
        <v>0</v>
      </c>
    </row>
    <row r="276" spans="2:29" x14ac:dyDescent="0.3">
      <c r="B276" s="74"/>
      <c r="C276" s="69"/>
      <c r="D276" s="24" t="s">
        <v>90</v>
      </c>
      <c r="E276" s="24" t="s">
        <v>49</v>
      </c>
      <c r="F276" s="24" t="s">
        <v>52</v>
      </c>
      <c r="G276" s="24" t="s">
        <v>133</v>
      </c>
      <c r="H276" s="26">
        <f t="shared" si="26"/>
        <v>1.5261401247173053E-3</v>
      </c>
      <c r="I276" s="26">
        <f t="shared" si="27"/>
        <v>3.7188085999493858E-3</v>
      </c>
      <c r="J276" s="36">
        <f>('[3]Capex_Projeto_nominal SISTEMAS'!M334)*1.022904</f>
        <v>0</v>
      </c>
      <c r="K276" s="36">
        <f>('[3]Capex_Projeto_nominal SISTEMAS'!N334)*1.022904</f>
        <v>0</v>
      </c>
      <c r="L276" s="36">
        <f>('[3]Capex_Projeto_nominal SISTEMAS'!O334)*1.022904</f>
        <v>0</v>
      </c>
      <c r="M276" s="36">
        <f>('[3]Capex_Projeto_nominal SISTEMAS'!P334)*1.022904</f>
        <v>1.4875234399797544E-3</v>
      </c>
      <c r="N276" s="36">
        <f>('[3]Capex_Projeto_nominal SISTEMAS'!Q334)*1.022904</f>
        <v>0</v>
      </c>
      <c r="O276" s="36">
        <f>('[3]Capex_Projeto_nominal SISTEMAS'!R334)*1.022904</f>
        <v>0</v>
      </c>
      <c r="P276" s="36">
        <f>('[3]Capex_Projeto_nominal SISTEMAS'!S334)*1.022904</f>
        <v>0</v>
      </c>
      <c r="Q276" s="36">
        <f>('[3]Capex_Projeto_nominal SISTEMAS'!T334)*1.022904</f>
        <v>0</v>
      </c>
      <c r="R276" s="36">
        <f>('[3]Capex_Projeto_nominal SISTEMAS'!U334)*1.022904</f>
        <v>7.4376171998987719E-4</v>
      </c>
      <c r="S276" s="36">
        <f>('[3]Capex_Projeto_nominal SISTEMAS'!V334)*1.022904</f>
        <v>0</v>
      </c>
      <c r="T276" s="36">
        <f>('[3]Capex_Projeto_nominal SISTEMAS'!W334)*1.022904</f>
        <v>0</v>
      </c>
      <c r="U276" s="36">
        <f>('[3]Capex_Projeto_nominal SISTEMAS'!X334)*1.022904</f>
        <v>0</v>
      </c>
      <c r="V276" s="36">
        <f>('[3]Capex_Projeto_nominal SISTEMAS'!Y334)*1.022904</f>
        <v>0</v>
      </c>
      <c r="W276" s="36">
        <f>('[3]Capex_Projeto_nominal SISTEMAS'!Z334)*1.022904</f>
        <v>7.4376171998987719E-4</v>
      </c>
      <c r="X276" s="36">
        <f>('[3]Capex_Projeto_nominal SISTEMAS'!AA334)*1.022904</f>
        <v>0</v>
      </c>
      <c r="Y276" s="36">
        <f>('[3]Capex_Projeto_nominal SISTEMAS'!AB334)*1.022904</f>
        <v>0</v>
      </c>
      <c r="Z276" s="36">
        <f>('[3]Capex_Projeto_nominal SISTEMAS'!AC334)*1.022904</f>
        <v>0</v>
      </c>
      <c r="AA276" s="36">
        <f>('[3]Capex_Projeto_nominal SISTEMAS'!AD334)*1.022904</f>
        <v>0</v>
      </c>
      <c r="AB276" s="36">
        <f>('[3]Capex_Projeto_nominal SISTEMAS'!AE334)*1.022904</f>
        <v>7.4376171998987719E-4</v>
      </c>
      <c r="AC276" s="63">
        <f>('[3]Capex_Projeto_nominal SISTEMAS'!AF334)*1.022904</f>
        <v>0</v>
      </c>
    </row>
    <row r="277" spans="2:29" x14ac:dyDescent="0.3">
      <c r="B277" s="74"/>
      <c r="C277" s="69"/>
      <c r="D277" s="52" t="s">
        <v>90</v>
      </c>
      <c r="E277" s="52" t="s">
        <v>49</v>
      </c>
      <c r="F277" s="52" t="s">
        <v>52</v>
      </c>
      <c r="G277" s="52" t="s">
        <v>124</v>
      </c>
      <c r="H277" s="54">
        <f t="shared" si="26"/>
        <v>0.74462922859632763</v>
      </c>
      <c r="I277" s="54">
        <f t="shared" si="27"/>
        <v>1.4827034925352556</v>
      </c>
      <c r="J277" s="23">
        <f>('[3]Capex_Projeto_nominal SISTEMAS'!M339)*1.022904</f>
        <v>0</v>
      </c>
      <c r="K277" s="23">
        <f>('[3]Capex_Projeto_nominal SISTEMAS'!N339)*1.022904</f>
        <v>0</v>
      </c>
      <c r="L277" s="23">
        <f>('[3]Capex_Projeto_nominal SISTEMAS'!O339)*1.022904</f>
        <v>0</v>
      </c>
      <c r="M277" s="23">
        <f>('[3]Capex_Projeto_nominal SISTEMAS'!P339)*1.022904</f>
        <v>0.95658289840984212</v>
      </c>
      <c r="N277" s="23">
        <f>('[3]Capex_Projeto_nominal SISTEMAS'!Q339)*1.022904</f>
        <v>0</v>
      </c>
      <c r="O277" s="23">
        <f>('[3]Capex_Projeto_nominal SISTEMAS'!R339)*1.022904</f>
        <v>0</v>
      </c>
      <c r="P277" s="23">
        <f>('[3]Capex_Projeto_nominal SISTEMAS'!S339)*1.022904</f>
        <v>0</v>
      </c>
      <c r="Q277" s="23">
        <f>('[3]Capex_Projeto_nominal SISTEMAS'!T339)*1.022904</f>
        <v>0</v>
      </c>
      <c r="R277" s="23">
        <f>('[3]Capex_Projeto_nominal SISTEMAS'!U339)*1.022904</f>
        <v>0</v>
      </c>
      <c r="S277" s="23">
        <f>('[3]Capex_Projeto_nominal SISTEMAS'!V339)*1.022904</f>
        <v>0</v>
      </c>
      <c r="T277" s="23">
        <f>('[3]Capex_Projeto_nominal SISTEMAS'!W339)*1.022904</f>
        <v>0</v>
      </c>
      <c r="U277" s="23">
        <f>('[3]Capex_Projeto_nominal SISTEMAS'!X339)*1.022904</f>
        <v>0</v>
      </c>
      <c r="V277" s="23">
        <f>('[3]Capex_Projeto_nominal SISTEMAS'!Y339)*1.022904</f>
        <v>0</v>
      </c>
      <c r="W277" s="23">
        <f>('[3]Capex_Projeto_nominal SISTEMAS'!Z339)*1.022904</f>
        <v>0.52612059412541334</v>
      </c>
      <c r="X277" s="23">
        <f>('[3]Capex_Projeto_nominal SISTEMAS'!AA339)*1.022904</f>
        <v>0</v>
      </c>
      <c r="Y277" s="23">
        <f>('[3]Capex_Projeto_nominal SISTEMAS'!AB339)*1.022904</f>
        <v>0</v>
      </c>
      <c r="Z277" s="23">
        <f>('[3]Capex_Projeto_nominal SISTEMAS'!AC339)*1.022904</f>
        <v>0</v>
      </c>
      <c r="AA277" s="23">
        <f>('[3]Capex_Projeto_nominal SISTEMAS'!AD339)*1.022904</f>
        <v>0</v>
      </c>
      <c r="AB277" s="23">
        <f>('[3]Capex_Projeto_nominal SISTEMAS'!AE339)*1.022904</f>
        <v>0</v>
      </c>
      <c r="AC277" s="62">
        <f>('[3]Capex_Projeto_nominal SISTEMAS'!AF339)*1.022904</f>
        <v>0</v>
      </c>
    </row>
    <row r="278" spans="2:29" x14ac:dyDescent="0.3">
      <c r="B278" s="74"/>
      <c r="C278" s="69"/>
      <c r="D278" s="24" t="s">
        <v>90</v>
      </c>
      <c r="E278" s="24" t="s">
        <v>49</v>
      </c>
      <c r="F278" s="24" t="s">
        <v>52</v>
      </c>
      <c r="G278" s="24" t="s">
        <v>135</v>
      </c>
      <c r="H278" s="26">
        <f t="shared" si="26"/>
        <v>5.9762006783276235E-2</v>
      </c>
      <c r="I278" s="26">
        <f t="shared" si="27"/>
        <v>0.1050875005852473</v>
      </c>
      <c r="J278" s="36">
        <f>('[3]Capex_Projeto_nominal SISTEMAS'!M341)*1.022904</f>
        <v>0</v>
      </c>
      <c r="K278" s="36">
        <f>('[3]Capex_Projeto_nominal SISTEMAS'!N341)*1.022904</f>
        <v>0</v>
      </c>
      <c r="L278" s="36">
        <f>('[3]Capex_Projeto_nominal SISTEMAS'!O341)*1.022904</f>
        <v>7.0058333723498192E-2</v>
      </c>
      <c r="M278" s="36">
        <f>('[3]Capex_Projeto_nominal SISTEMAS'!P341)*1.022904</f>
        <v>0</v>
      </c>
      <c r="N278" s="36">
        <f>('[3]Capex_Projeto_nominal SISTEMAS'!Q341)*1.022904</f>
        <v>0</v>
      </c>
      <c r="O278" s="36">
        <f>('[3]Capex_Projeto_nominal SISTEMAS'!R341)*1.022904</f>
        <v>0</v>
      </c>
      <c r="P278" s="36">
        <f>('[3]Capex_Projeto_nominal SISTEMAS'!S341)*1.022904</f>
        <v>0</v>
      </c>
      <c r="Q278" s="36">
        <f>('[3]Capex_Projeto_nominal SISTEMAS'!T341)*1.022904</f>
        <v>0</v>
      </c>
      <c r="R278" s="36">
        <f>('[3]Capex_Projeto_nominal SISTEMAS'!U341)*1.022904</f>
        <v>0</v>
      </c>
      <c r="S278" s="36">
        <f>('[3]Capex_Projeto_nominal SISTEMAS'!V341)*1.022904</f>
        <v>0</v>
      </c>
      <c r="T278" s="36">
        <f>('[3]Capex_Projeto_nominal SISTEMAS'!W341)*1.022904</f>
        <v>0</v>
      </c>
      <c r="U278" s="36">
        <f>('[3]Capex_Projeto_nominal SISTEMAS'!X341)*1.022904</f>
        <v>0</v>
      </c>
      <c r="V278" s="36">
        <f>('[3]Capex_Projeto_nominal SISTEMAS'!Y341)*1.022904</f>
        <v>3.5029166861749096E-2</v>
      </c>
      <c r="W278" s="36">
        <f>('[3]Capex_Projeto_nominal SISTEMAS'!Z341)*1.022904</f>
        <v>0</v>
      </c>
      <c r="X278" s="36">
        <f>('[3]Capex_Projeto_nominal SISTEMAS'!AA341)*1.022904</f>
        <v>0</v>
      </c>
      <c r="Y278" s="36">
        <f>('[3]Capex_Projeto_nominal SISTEMAS'!AB341)*1.022904</f>
        <v>0</v>
      </c>
      <c r="Z278" s="36">
        <f>('[3]Capex_Projeto_nominal SISTEMAS'!AC341)*1.022904</f>
        <v>0</v>
      </c>
      <c r="AA278" s="36">
        <f>('[3]Capex_Projeto_nominal SISTEMAS'!AD341)*1.022904</f>
        <v>0</v>
      </c>
      <c r="AB278" s="36">
        <f>('[3]Capex_Projeto_nominal SISTEMAS'!AE341)*1.022904</f>
        <v>0</v>
      </c>
      <c r="AC278" s="63">
        <f>('[3]Capex_Projeto_nominal SISTEMAS'!AF341)*1.022904</f>
        <v>0</v>
      </c>
    </row>
    <row r="279" spans="2:29" x14ac:dyDescent="0.3">
      <c r="B279" s="74"/>
      <c r="C279" s="69"/>
      <c r="D279" s="52" t="s">
        <v>90</v>
      </c>
      <c r="E279" s="52" t="s">
        <v>49</v>
      </c>
      <c r="F279" s="52" t="s">
        <v>52</v>
      </c>
      <c r="G279" s="52" t="s">
        <v>136</v>
      </c>
      <c r="H279" s="54">
        <f t="shared" si="26"/>
        <v>6.4811371694954184E-2</v>
      </c>
      <c r="I279" s="54">
        <f t="shared" si="27"/>
        <v>8.9118029434895996E-2</v>
      </c>
      <c r="J279" s="23">
        <f>('[3]Capex_Projeto_nominal SISTEMAS'!M342)*1.022904</f>
        <v>0</v>
      </c>
      <c r="K279" s="23">
        <f>('[3]Capex_Projeto_nominal SISTEMAS'!N342)*1.022904</f>
        <v>0</v>
      </c>
      <c r="L279" s="23">
        <f>('[3]Capex_Projeto_nominal SISTEMAS'!O342)*1.022904</f>
        <v>8.9118029434895996E-2</v>
      </c>
      <c r="M279" s="23">
        <f>('[3]Capex_Projeto_nominal SISTEMAS'!P342)*1.022904</f>
        <v>0</v>
      </c>
      <c r="N279" s="23">
        <f>('[3]Capex_Projeto_nominal SISTEMAS'!Q342)*1.022904</f>
        <v>0</v>
      </c>
      <c r="O279" s="23">
        <f>('[3]Capex_Projeto_nominal SISTEMAS'!R342)*1.022904</f>
        <v>0</v>
      </c>
      <c r="P279" s="23">
        <f>('[3]Capex_Projeto_nominal SISTEMAS'!S342)*1.022904</f>
        <v>0</v>
      </c>
      <c r="Q279" s="23">
        <f>('[3]Capex_Projeto_nominal SISTEMAS'!T342)*1.022904</f>
        <v>0</v>
      </c>
      <c r="R279" s="23">
        <f>('[3]Capex_Projeto_nominal SISTEMAS'!U342)*1.022904</f>
        <v>0</v>
      </c>
      <c r="S279" s="23">
        <f>('[3]Capex_Projeto_nominal SISTEMAS'!V342)*1.022904</f>
        <v>0</v>
      </c>
      <c r="T279" s="23">
        <f>('[3]Capex_Projeto_nominal SISTEMAS'!W342)*1.022904</f>
        <v>0</v>
      </c>
      <c r="U279" s="23">
        <f>('[3]Capex_Projeto_nominal SISTEMAS'!X342)*1.022904</f>
        <v>0</v>
      </c>
      <c r="V279" s="23">
        <f>('[3]Capex_Projeto_nominal SISTEMAS'!Y342)*1.022904</f>
        <v>0</v>
      </c>
      <c r="W279" s="23">
        <f>('[3]Capex_Projeto_nominal SISTEMAS'!Z342)*1.022904</f>
        <v>0</v>
      </c>
      <c r="X279" s="23">
        <f>('[3]Capex_Projeto_nominal SISTEMAS'!AA342)*1.022904</f>
        <v>0</v>
      </c>
      <c r="Y279" s="23">
        <f>('[3]Capex_Projeto_nominal SISTEMAS'!AB342)*1.022904</f>
        <v>0</v>
      </c>
      <c r="Z279" s="23">
        <f>('[3]Capex_Projeto_nominal SISTEMAS'!AC342)*1.022904</f>
        <v>0</v>
      </c>
      <c r="AA279" s="23">
        <f>('[3]Capex_Projeto_nominal SISTEMAS'!AD342)*1.022904</f>
        <v>0</v>
      </c>
      <c r="AB279" s="23">
        <f>('[3]Capex_Projeto_nominal SISTEMAS'!AE342)*1.022904</f>
        <v>0</v>
      </c>
      <c r="AC279" s="62">
        <f>('[3]Capex_Projeto_nominal SISTEMAS'!AF342)*1.022904</f>
        <v>0</v>
      </c>
    </row>
    <row r="280" spans="2:29" x14ac:dyDescent="0.3">
      <c r="B280" s="74"/>
      <c r="C280" s="69"/>
      <c r="D280" s="24" t="s">
        <v>90</v>
      </c>
      <c r="E280" s="24" t="s">
        <v>49</v>
      </c>
      <c r="F280" s="24" t="s">
        <v>52</v>
      </c>
      <c r="G280" s="24" t="s">
        <v>137</v>
      </c>
      <c r="H280" s="26">
        <f t="shared" si="26"/>
        <v>5.1090795361463409E-2</v>
      </c>
      <c r="I280" s="26">
        <f t="shared" si="27"/>
        <v>7.0251730302903326E-2</v>
      </c>
      <c r="J280" s="36">
        <f>('[3]Capex_Projeto_nominal SISTEMAS'!M343)*1.022904</f>
        <v>0</v>
      </c>
      <c r="K280" s="36">
        <f>('[3]Capex_Projeto_nominal SISTEMAS'!N343)*1.022904</f>
        <v>0</v>
      </c>
      <c r="L280" s="36">
        <f>('[3]Capex_Projeto_nominal SISTEMAS'!O343)*1.022904</f>
        <v>7.0251730302903326E-2</v>
      </c>
      <c r="M280" s="36">
        <f>('[3]Capex_Projeto_nominal SISTEMAS'!P343)*1.022904</f>
        <v>0</v>
      </c>
      <c r="N280" s="36">
        <f>('[3]Capex_Projeto_nominal SISTEMAS'!Q343)*1.022904</f>
        <v>0</v>
      </c>
      <c r="O280" s="36">
        <f>('[3]Capex_Projeto_nominal SISTEMAS'!R343)*1.022904</f>
        <v>0</v>
      </c>
      <c r="P280" s="36">
        <f>('[3]Capex_Projeto_nominal SISTEMAS'!S343)*1.022904</f>
        <v>0</v>
      </c>
      <c r="Q280" s="36">
        <f>('[3]Capex_Projeto_nominal SISTEMAS'!T343)*1.022904</f>
        <v>0</v>
      </c>
      <c r="R280" s="36">
        <f>('[3]Capex_Projeto_nominal SISTEMAS'!U343)*1.022904</f>
        <v>0</v>
      </c>
      <c r="S280" s="36">
        <f>('[3]Capex_Projeto_nominal SISTEMAS'!V343)*1.022904</f>
        <v>0</v>
      </c>
      <c r="T280" s="36">
        <f>('[3]Capex_Projeto_nominal SISTEMAS'!W343)*1.022904</f>
        <v>0</v>
      </c>
      <c r="U280" s="36">
        <f>('[3]Capex_Projeto_nominal SISTEMAS'!X343)*1.022904</f>
        <v>0</v>
      </c>
      <c r="V280" s="36">
        <f>('[3]Capex_Projeto_nominal SISTEMAS'!Y343)*1.022904</f>
        <v>0</v>
      </c>
      <c r="W280" s="36">
        <f>('[3]Capex_Projeto_nominal SISTEMAS'!Z343)*1.022904</f>
        <v>0</v>
      </c>
      <c r="X280" s="36">
        <f>('[3]Capex_Projeto_nominal SISTEMAS'!AA343)*1.022904</f>
        <v>0</v>
      </c>
      <c r="Y280" s="36">
        <f>('[3]Capex_Projeto_nominal SISTEMAS'!AB343)*1.022904</f>
        <v>0</v>
      </c>
      <c r="Z280" s="36">
        <f>('[3]Capex_Projeto_nominal SISTEMAS'!AC343)*1.022904</f>
        <v>0</v>
      </c>
      <c r="AA280" s="36">
        <f>('[3]Capex_Projeto_nominal SISTEMAS'!AD343)*1.022904</f>
        <v>0</v>
      </c>
      <c r="AB280" s="36">
        <f>('[3]Capex_Projeto_nominal SISTEMAS'!AE343)*1.022904</f>
        <v>0</v>
      </c>
      <c r="AC280" s="63">
        <f>('[3]Capex_Projeto_nominal SISTEMAS'!AF343)*1.022904</f>
        <v>0</v>
      </c>
    </row>
    <row r="281" spans="2:29" x14ac:dyDescent="0.3">
      <c r="B281" s="74"/>
      <c r="C281" s="69"/>
      <c r="D281" s="52" t="s">
        <v>90</v>
      </c>
      <c r="E281" s="52" t="s">
        <v>49</v>
      </c>
      <c r="F281" s="52" t="s">
        <v>52</v>
      </c>
      <c r="G281" s="52" t="s">
        <v>138</v>
      </c>
      <c r="H281" s="54">
        <f t="shared" si="26"/>
        <v>0.13491410658625974</v>
      </c>
      <c r="I281" s="54">
        <f t="shared" si="27"/>
        <v>0.18551187866423521</v>
      </c>
      <c r="J281" s="23">
        <f>('[3]Capex_Projeto_nominal SISTEMAS'!M344)*1.022904</f>
        <v>0</v>
      </c>
      <c r="K281" s="23">
        <f>('[3]Capex_Projeto_nominal SISTEMAS'!N344)*1.022904</f>
        <v>0</v>
      </c>
      <c r="L281" s="23">
        <f>('[3]Capex_Projeto_nominal SISTEMAS'!O344)*1.022904</f>
        <v>0.18551187866423521</v>
      </c>
      <c r="M281" s="23">
        <f>('[3]Capex_Projeto_nominal SISTEMAS'!P344)*1.022904</f>
        <v>0</v>
      </c>
      <c r="N281" s="23">
        <f>('[3]Capex_Projeto_nominal SISTEMAS'!Q344)*1.022904</f>
        <v>0</v>
      </c>
      <c r="O281" s="23">
        <f>('[3]Capex_Projeto_nominal SISTEMAS'!R344)*1.022904</f>
        <v>0</v>
      </c>
      <c r="P281" s="23">
        <f>('[3]Capex_Projeto_nominal SISTEMAS'!S344)*1.022904</f>
        <v>0</v>
      </c>
      <c r="Q281" s="23">
        <f>('[3]Capex_Projeto_nominal SISTEMAS'!T344)*1.022904</f>
        <v>0</v>
      </c>
      <c r="R281" s="23">
        <f>('[3]Capex_Projeto_nominal SISTEMAS'!U344)*1.022904</f>
        <v>0</v>
      </c>
      <c r="S281" s="23">
        <f>('[3]Capex_Projeto_nominal SISTEMAS'!V344)*1.022904</f>
        <v>0</v>
      </c>
      <c r="T281" s="23">
        <f>('[3]Capex_Projeto_nominal SISTEMAS'!W344)*1.022904</f>
        <v>0</v>
      </c>
      <c r="U281" s="23">
        <f>('[3]Capex_Projeto_nominal SISTEMAS'!X344)*1.022904</f>
        <v>0</v>
      </c>
      <c r="V281" s="23">
        <f>('[3]Capex_Projeto_nominal SISTEMAS'!Y344)*1.022904</f>
        <v>0</v>
      </c>
      <c r="W281" s="23">
        <f>('[3]Capex_Projeto_nominal SISTEMAS'!Z344)*1.022904</f>
        <v>0</v>
      </c>
      <c r="X281" s="23">
        <f>('[3]Capex_Projeto_nominal SISTEMAS'!AA344)*1.022904</f>
        <v>0</v>
      </c>
      <c r="Y281" s="23">
        <f>('[3]Capex_Projeto_nominal SISTEMAS'!AB344)*1.022904</f>
        <v>0</v>
      </c>
      <c r="Z281" s="23">
        <f>('[3]Capex_Projeto_nominal SISTEMAS'!AC344)*1.022904</f>
        <v>0</v>
      </c>
      <c r="AA281" s="23">
        <f>('[3]Capex_Projeto_nominal SISTEMAS'!AD344)*1.022904</f>
        <v>0</v>
      </c>
      <c r="AB281" s="23">
        <f>('[3]Capex_Projeto_nominal SISTEMAS'!AE344)*1.022904</f>
        <v>0</v>
      </c>
      <c r="AC281" s="62">
        <f>('[3]Capex_Projeto_nominal SISTEMAS'!AF344)*1.022904</f>
        <v>0</v>
      </c>
    </row>
    <row r="282" spans="2:29" x14ac:dyDescent="0.3">
      <c r="B282" s="74"/>
      <c r="C282" s="69"/>
      <c r="D282" s="24" t="s">
        <v>90</v>
      </c>
      <c r="E282" s="24" t="s">
        <v>51</v>
      </c>
      <c r="F282" s="24" t="s">
        <v>53</v>
      </c>
      <c r="G282" s="24" t="s">
        <v>128</v>
      </c>
      <c r="H282" s="26">
        <f t="shared" si="26"/>
        <v>4.7189164272691923E-3</v>
      </c>
      <c r="I282" s="26">
        <f t="shared" si="27"/>
        <v>1.1498778328380395E-2</v>
      </c>
      <c r="J282" s="36">
        <f>('[3]Capex_Projeto_nominal SISTEMAS'!M345)*1.022904</f>
        <v>0</v>
      </c>
      <c r="K282" s="36">
        <f>('[3]Capex_Projeto_nominal SISTEMAS'!N345)*1.022904</f>
        <v>0</v>
      </c>
      <c r="L282" s="36">
        <f>('[3]Capex_Projeto_nominal SISTEMAS'!O345)*1.022904</f>
        <v>0</v>
      </c>
      <c r="M282" s="36">
        <f>('[3]Capex_Projeto_nominal SISTEMAS'!P345)*1.022904</f>
        <v>4.5995113313521581E-3</v>
      </c>
      <c r="N282" s="36">
        <f>('[3]Capex_Projeto_nominal SISTEMAS'!Q345)*1.022904</f>
        <v>0</v>
      </c>
      <c r="O282" s="36">
        <f>('[3]Capex_Projeto_nominal SISTEMAS'!R345)*1.022904</f>
        <v>0</v>
      </c>
      <c r="P282" s="36">
        <f>('[3]Capex_Projeto_nominal SISTEMAS'!S345)*1.022904</f>
        <v>0</v>
      </c>
      <c r="Q282" s="36">
        <f>('[3]Capex_Projeto_nominal SISTEMAS'!T345)*1.022904</f>
        <v>0</v>
      </c>
      <c r="R282" s="36">
        <f>('[3]Capex_Projeto_nominal SISTEMAS'!U345)*1.022904</f>
        <v>2.299755665676079E-3</v>
      </c>
      <c r="S282" s="36">
        <f>('[3]Capex_Projeto_nominal SISTEMAS'!V345)*1.022904</f>
        <v>0</v>
      </c>
      <c r="T282" s="36">
        <f>('[3]Capex_Projeto_nominal SISTEMAS'!W345)*1.022904</f>
        <v>0</v>
      </c>
      <c r="U282" s="36">
        <f>('[3]Capex_Projeto_nominal SISTEMAS'!X345)*1.022904</f>
        <v>0</v>
      </c>
      <c r="V282" s="36">
        <f>('[3]Capex_Projeto_nominal SISTEMAS'!Y345)*1.022904</f>
        <v>0</v>
      </c>
      <c r="W282" s="36">
        <f>('[3]Capex_Projeto_nominal SISTEMAS'!Z345)*1.022904</f>
        <v>2.299755665676079E-3</v>
      </c>
      <c r="X282" s="36">
        <f>('[3]Capex_Projeto_nominal SISTEMAS'!AA345)*1.022904</f>
        <v>0</v>
      </c>
      <c r="Y282" s="36">
        <f>('[3]Capex_Projeto_nominal SISTEMAS'!AB345)*1.022904</f>
        <v>0</v>
      </c>
      <c r="Z282" s="36">
        <f>('[3]Capex_Projeto_nominal SISTEMAS'!AC345)*1.022904</f>
        <v>0</v>
      </c>
      <c r="AA282" s="36">
        <f>('[3]Capex_Projeto_nominal SISTEMAS'!AD345)*1.022904</f>
        <v>0</v>
      </c>
      <c r="AB282" s="36">
        <f>('[3]Capex_Projeto_nominal SISTEMAS'!AE345)*1.022904</f>
        <v>2.299755665676079E-3</v>
      </c>
      <c r="AC282" s="63">
        <f>('[3]Capex_Projeto_nominal SISTEMAS'!AF345)*1.022904</f>
        <v>0</v>
      </c>
    </row>
    <row r="283" spans="2:29" x14ac:dyDescent="0.3">
      <c r="B283" s="74"/>
      <c r="C283" s="69"/>
      <c r="D283" s="52" t="s">
        <v>90</v>
      </c>
      <c r="E283" s="52" t="s">
        <v>51</v>
      </c>
      <c r="F283" s="52" t="s">
        <v>53</v>
      </c>
      <c r="G283" s="52" t="s">
        <v>129</v>
      </c>
      <c r="H283" s="54">
        <f t="shared" si="26"/>
        <v>3.4665308114504044E-2</v>
      </c>
      <c r="I283" s="54">
        <f t="shared" si="27"/>
        <v>8.4470386334932535E-2</v>
      </c>
      <c r="J283" s="23">
        <f>('[3]Capex_Projeto_nominal SISTEMAS'!M346)*1.022904</f>
        <v>0</v>
      </c>
      <c r="K283" s="23">
        <f>('[3]Capex_Projeto_nominal SISTEMAS'!N346)*1.022904</f>
        <v>0</v>
      </c>
      <c r="L283" s="23">
        <f>('[3]Capex_Projeto_nominal SISTEMAS'!O346)*1.022904</f>
        <v>0</v>
      </c>
      <c r="M283" s="23">
        <f>('[3]Capex_Projeto_nominal SISTEMAS'!P346)*1.022904</f>
        <v>3.3788154533973012E-2</v>
      </c>
      <c r="N283" s="23">
        <f>('[3]Capex_Projeto_nominal SISTEMAS'!Q346)*1.022904</f>
        <v>0</v>
      </c>
      <c r="O283" s="23">
        <f>('[3]Capex_Projeto_nominal SISTEMAS'!R346)*1.022904</f>
        <v>0</v>
      </c>
      <c r="P283" s="23">
        <f>('[3]Capex_Projeto_nominal SISTEMAS'!S346)*1.022904</f>
        <v>0</v>
      </c>
      <c r="Q283" s="23">
        <f>('[3]Capex_Projeto_nominal SISTEMAS'!T346)*1.022904</f>
        <v>0</v>
      </c>
      <c r="R283" s="23">
        <f>('[3]Capex_Projeto_nominal SISTEMAS'!U346)*1.022904</f>
        <v>1.6894077266986506E-2</v>
      </c>
      <c r="S283" s="23">
        <f>('[3]Capex_Projeto_nominal SISTEMAS'!V346)*1.022904</f>
        <v>0</v>
      </c>
      <c r="T283" s="23">
        <f>('[3]Capex_Projeto_nominal SISTEMAS'!W346)*1.022904</f>
        <v>0</v>
      </c>
      <c r="U283" s="23">
        <f>('[3]Capex_Projeto_nominal SISTEMAS'!X346)*1.022904</f>
        <v>0</v>
      </c>
      <c r="V283" s="23">
        <f>('[3]Capex_Projeto_nominal SISTEMAS'!Y346)*1.022904</f>
        <v>0</v>
      </c>
      <c r="W283" s="23">
        <f>('[3]Capex_Projeto_nominal SISTEMAS'!Z346)*1.022904</f>
        <v>1.6894077266986506E-2</v>
      </c>
      <c r="X283" s="23">
        <f>('[3]Capex_Projeto_nominal SISTEMAS'!AA346)*1.022904</f>
        <v>0</v>
      </c>
      <c r="Y283" s="23">
        <f>('[3]Capex_Projeto_nominal SISTEMAS'!AB346)*1.022904</f>
        <v>0</v>
      </c>
      <c r="Z283" s="23">
        <f>('[3]Capex_Projeto_nominal SISTEMAS'!AC346)*1.022904</f>
        <v>0</v>
      </c>
      <c r="AA283" s="23">
        <f>('[3]Capex_Projeto_nominal SISTEMAS'!AD346)*1.022904</f>
        <v>0</v>
      </c>
      <c r="AB283" s="23">
        <f>('[3]Capex_Projeto_nominal SISTEMAS'!AE346)*1.022904</f>
        <v>1.6894077266986506E-2</v>
      </c>
      <c r="AC283" s="62">
        <f>('[3]Capex_Projeto_nominal SISTEMAS'!AF346)*1.022904</f>
        <v>0</v>
      </c>
    </row>
    <row r="284" spans="2:29" x14ac:dyDescent="0.3">
      <c r="B284" s="74"/>
      <c r="C284" s="69"/>
      <c r="D284" s="24" t="s">
        <v>90</v>
      </c>
      <c r="E284" s="24" t="s">
        <v>51</v>
      </c>
      <c r="F284" s="24" t="s">
        <v>53</v>
      </c>
      <c r="G284" s="24" t="s">
        <v>130</v>
      </c>
      <c r="H284" s="26">
        <f t="shared" si="26"/>
        <v>1.5261401247173053E-3</v>
      </c>
      <c r="I284" s="26">
        <f t="shared" si="27"/>
        <v>3.7188085999493858E-3</v>
      </c>
      <c r="J284" s="36">
        <f>('[3]Capex_Projeto_nominal SISTEMAS'!M347)*1.022904</f>
        <v>0</v>
      </c>
      <c r="K284" s="36">
        <f>('[3]Capex_Projeto_nominal SISTEMAS'!N347)*1.022904</f>
        <v>0</v>
      </c>
      <c r="L284" s="36">
        <f>('[3]Capex_Projeto_nominal SISTEMAS'!O347)*1.022904</f>
        <v>0</v>
      </c>
      <c r="M284" s="36">
        <f>('[3]Capex_Projeto_nominal SISTEMAS'!P347)*1.022904</f>
        <v>1.4875234399797544E-3</v>
      </c>
      <c r="N284" s="36">
        <f>('[3]Capex_Projeto_nominal SISTEMAS'!Q347)*1.022904</f>
        <v>0</v>
      </c>
      <c r="O284" s="36">
        <f>('[3]Capex_Projeto_nominal SISTEMAS'!R347)*1.022904</f>
        <v>0</v>
      </c>
      <c r="P284" s="36">
        <f>('[3]Capex_Projeto_nominal SISTEMAS'!S347)*1.022904</f>
        <v>0</v>
      </c>
      <c r="Q284" s="36">
        <f>('[3]Capex_Projeto_nominal SISTEMAS'!T347)*1.022904</f>
        <v>0</v>
      </c>
      <c r="R284" s="36">
        <f>('[3]Capex_Projeto_nominal SISTEMAS'!U347)*1.022904</f>
        <v>7.4376171998987719E-4</v>
      </c>
      <c r="S284" s="36">
        <f>('[3]Capex_Projeto_nominal SISTEMAS'!V347)*1.022904</f>
        <v>0</v>
      </c>
      <c r="T284" s="36">
        <f>('[3]Capex_Projeto_nominal SISTEMAS'!W347)*1.022904</f>
        <v>0</v>
      </c>
      <c r="U284" s="36">
        <f>('[3]Capex_Projeto_nominal SISTEMAS'!X347)*1.022904</f>
        <v>0</v>
      </c>
      <c r="V284" s="36">
        <f>('[3]Capex_Projeto_nominal SISTEMAS'!Y347)*1.022904</f>
        <v>0</v>
      </c>
      <c r="W284" s="36">
        <f>('[3]Capex_Projeto_nominal SISTEMAS'!Z347)*1.022904</f>
        <v>7.4376171998987719E-4</v>
      </c>
      <c r="X284" s="36">
        <f>('[3]Capex_Projeto_nominal SISTEMAS'!AA347)*1.022904</f>
        <v>0</v>
      </c>
      <c r="Y284" s="36">
        <f>('[3]Capex_Projeto_nominal SISTEMAS'!AB347)*1.022904</f>
        <v>0</v>
      </c>
      <c r="Z284" s="36">
        <f>('[3]Capex_Projeto_nominal SISTEMAS'!AC347)*1.022904</f>
        <v>0</v>
      </c>
      <c r="AA284" s="36">
        <f>('[3]Capex_Projeto_nominal SISTEMAS'!AD347)*1.022904</f>
        <v>0</v>
      </c>
      <c r="AB284" s="36">
        <f>('[3]Capex_Projeto_nominal SISTEMAS'!AE347)*1.022904</f>
        <v>7.4376171998987719E-4</v>
      </c>
      <c r="AC284" s="63">
        <f>('[3]Capex_Projeto_nominal SISTEMAS'!AF347)*1.022904</f>
        <v>0</v>
      </c>
    </row>
    <row r="285" spans="2:29" x14ac:dyDescent="0.3">
      <c r="B285" s="74"/>
      <c r="C285" s="69"/>
      <c r="D285" s="52" t="s">
        <v>90</v>
      </c>
      <c r="E285" s="52" t="s">
        <v>51</v>
      </c>
      <c r="F285" s="52" t="s">
        <v>53</v>
      </c>
      <c r="G285" s="52" t="s">
        <v>131</v>
      </c>
      <c r="H285" s="54">
        <f t="shared" si="26"/>
        <v>4.7189164272691923E-3</v>
      </c>
      <c r="I285" s="54">
        <f t="shared" si="27"/>
        <v>1.1498778328380395E-2</v>
      </c>
      <c r="J285" s="23">
        <f>('[3]Capex_Projeto_nominal SISTEMAS'!M348)*1.022904</f>
        <v>0</v>
      </c>
      <c r="K285" s="23">
        <f>('[3]Capex_Projeto_nominal SISTEMAS'!N348)*1.022904</f>
        <v>0</v>
      </c>
      <c r="L285" s="23">
        <f>('[3]Capex_Projeto_nominal SISTEMAS'!O348)*1.022904</f>
        <v>0</v>
      </c>
      <c r="M285" s="23">
        <f>('[3]Capex_Projeto_nominal SISTEMAS'!P348)*1.022904</f>
        <v>4.5995113313521581E-3</v>
      </c>
      <c r="N285" s="23">
        <f>('[3]Capex_Projeto_nominal SISTEMAS'!Q348)*1.022904</f>
        <v>0</v>
      </c>
      <c r="O285" s="23">
        <f>('[3]Capex_Projeto_nominal SISTEMAS'!R348)*1.022904</f>
        <v>0</v>
      </c>
      <c r="P285" s="23">
        <f>('[3]Capex_Projeto_nominal SISTEMAS'!S348)*1.022904</f>
        <v>0</v>
      </c>
      <c r="Q285" s="23">
        <f>('[3]Capex_Projeto_nominal SISTEMAS'!T348)*1.022904</f>
        <v>0</v>
      </c>
      <c r="R285" s="23">
        <f>('[3]Capex_Projeto_nominal SISTEMAS'!U348)*1.022904</f>
        <v>2.299755665676079E-3</v>
      </c>
      <c r="S285" s="23">
        <f>('[3]Capex_Projeto_nominal SISTEMAS'!V348)*1.022904</f>
        <v>0</v>
      </c>
      <c r="T285" s="23">
        <f>('[3]Capex_Projeto_nominal SISTEMAS'!W348)*1.022904</f>
        <v>0</v>
      </c>
      <c r="U285" s="23">
        <f>('[3]Capex_Projeto_nominal SISTEMAS'!X348)*1.022904</f>
        <v>0</v>
      </c>
      <c r="V285" s="23">
        <f>('[3]Capex_Projeto_nominal SISTEMAS'!Y348)*1.022904</f>
        <v>0</v>
      </c>
      <c r="W285" s="23">
        <f>('[3]Capex_Projeto_nominal SISTEMAS'!Z348)*1.022904</f>
        <v>2.299755665676079E-3</v>
      </c>
      <c r="X285" s="23">
        <f>('[3]Capex_Projeto_nominal SISTEMAS'!AA348)*1.022904</f>
        <v>0</v>
      </c>
      <c r="Y285" s="23">
        <f>('[3]Capex_Projeto_nominal SISTEMAS'!AB348)*1.022904</f>
        <v>0</v>
      </c>
      <c r="Z285" s="23">
        <f>('[3]Capex_Projeto_nominal SISTEMAS'!AC348)*1.022904</f>
        <v>0</v>
      </c>
      <c r="AA285" s="23">
        <f>('[3]Capex_Projeto_nominal SISTEMAS'!AD348)*1.022904</f>
        <v>0</v>
      </c>
      <c r="AB285" s="23">
        <f>('[3]Capex_Projeto_nominal SISTEMAS'!AE348)*1.022904</f>
        <v>2.299755665676079E-3</v>
      </c>
      <c r="AC285" s="62">
        <f>('[3]Capex_Projeto_nominal SISTEMAS'!AF348)*1.022904</f>
        <v>0</v>
      </c>
    </row>
    <row r="286" spans="2:29" x14ac:dyDescent="0.3">
      <c r="B286" s="74"/>
      <c r="C286" s="69"/>
      <c r="D286" s="24" t="s">
        <v>90</v>
      </c>
      <c r="E286" s="24" t="s">
        <v>51</v>
      </c>
      <c r="F286" s="24" t="s">
        <v>53</v>
      </c>
      <c r="G286" s="24" t="s">
        <v>132</v>
      </c>
      <c r="H286" s="26">
        <f t="shared" si="26"/>
        <v>1.8730055526490208E-3</v>
      </c>
      <c r="I286" s="26">
        <f t="shared" si="27"/>
        <v>4.5640298974737696E-3</v>
      </c>
      <c r="J286" s="36">
        <f>('[3]Capex_Projeto_nominal SISTEMAS'!M349)*1.022904</f>
        <v>0</v>
      </c>
      <c r="K286" s="36">
        <f>('[3]Capex_Projeto_nominal SISTEMAS'!N349)*1.022904</f>
        <v>0</v>
      </c>
      <c r="L286" s="36">
        <f>('[3]Capex_Projeto_nominal SISTEMAS'!O349)*1.022904</f>
        <v>0</v>
      </c>
      <c r="M286" s="36">
        <f>('[3]Capex_Projeto_nominal SISTEMAS'!P349)*1.022904</f>
        <v>1.825611958989508E-3</v>
      </c>
      <c r="N286" s="36">
        <f>('[3]Capex_Projeto_nominal SISTEMAS'!Q349)*1.022904</f>
        <v>0</v>
      </c>
      <c r="O286" s="36">
        <f>('[3]Capex_Projeto_nominal SISTEMAS'!R349)*1.022904</f>
        <v>0</v>
      </c>
      <c r="P286" s="36">
        <f>('[3]Capex_Projeto_nominal SISTEMAS'!S349)*1.022904</f>
        <v>0</v>
      </c>
      <c r="Q286" s="36">
        <f>('[3]Capex_Projeto_nominal SISTEMAS'!T349)*1.022904</f>
        <v>0</v>
      </c>
      <c r="R286" s="36">
        <f>('[3]Capex_Projeto_nominal SISTEMAS'!U349)*1.022904</f>
        <v>9.1280597949475401E-4</v>
      </c>
      <c r="S286" s="36">
        <f>('[3]Capex_Projeto_nominal SISTEMAS'!V349)*1.022904</f>
        <v>0</v>
      </c>
      <c r="T286" s="36">
        <f>('[3]Capex_Projeto_nominal SISTEMAS'!W349)*1.022904</f>
        <v>0</v>
      </c>
      <c r="U286" s="36">
        <f>('[3]Capex_Projeto_nominal SISTEMAS'!X349)*1.022904</f>
        <v>0</v>
      </c>
      <c r="V286" s="36">
        <f>('[3]Capex_Projeto_nominal SISTEMAS'!Y349)*1.022904</f>
        <v>0</v>
      </c>
      <c r="W286" s="36">
        <f>('[3]Capex_Projeto_nominal SISTEMAS'!Z349)*1.022904</f>
        <v>9.1280597949475401E-4</v>
      </c>
      <c r="X286" s="36">
        <f>('[3]Capex_Projeto_nominal SISTEMAS'!AA349)*1.022904</f>
        <v>0</v>
      </c>
      <c r="Y286" s="36">
        <f>('[3]Capex_Projeto_nominal SISTEMAS'!AB349)*1.022904</f>
        <v>0</v>
      </c>
      <c r="Z286" s="36">
        <f>('[3]Capex_Projeto_nominal SISTEMAS'!AC349)*1.022904</f>
        <v>0</v>
      </c>
      <c r="AA286" s="36">
        <f>('[3]Capex_Projeto_nominal SISTEMAS'!AD349)*1.022904</f>
        <v>0</v>
      </c>
      <c r="AB286" s="36">
        <f>('[3]Capex_Projeto_nominal SISTEMAS'!AE349)*1.022904</f>
        <v>9.1280597949475401E-4</v>
      </c>
      <c r="AC286" s="63">
        <f>('[3]Capex_Projeto_nominal SISTEMAS'!AF349)*1.022904</f>
        <v>0</v>
      </c>
    </row>
    <row r="287" spans="2:29" x14ac:dyDescent="0.3">
      <c r="B287" s="74"/>
      <c r="C287" s="69"/>
      <c r="D287" s="52" t="s">
        <v>90</v>
      </c>
      <c r="E287" s="52" t="s">
        <v>51</v>
      </c>
      <c r="F287" s="52" t="s">
        <v>53</v>
      </c>
      <c r="G287" s="52" t="s">
        <v>133</v>
      </c>
      <c r="H287" s="54">
        <f t="shared" si="26"/>
        <v>1.5261401247173053E-3</v>
      </c>
      <c r="I287" s="54">
        <f t="shared" si="27"/>
        <v>3.7188085999493858E-3</v>
      </c>
      <c r="J287" s="23">
        <f>('[3]Capex_Projeto_nominal SISTEMAS'!M350)*1.022904</f>
        <v>0</v>
      </c>
      <c r="K287" s="23">
        <f>('[3]Capex_Projeto_nominal SISTEMAS'!N350)*1.022904</f>
        <v>0</v>
      </c>
      <c r="L287" s="23">
        <f>('[3]Capex_Projeto_nominal SISTEMAS'!O350)*1.022904</f>
        <v>0</v>
      </c>
      <c r="M287" s="23">
        <f>('[3]Capex_Projeto_nominal SISTEMAS'!P350)*1.022904</f>
        <v>1.4875234399797544E-3</v>
      </c>
      <c r="N287" s="23">
        <f>('[3]Capex_Projeto_nominal SISTEMAS'!Q350)*1.022904</f>
        <v>0</v>
      </c>
      <c r="O287" s="23">
        <f>('[3]Capex_Projeto_nominal SISTEMAS'!R350)*1.022904</f>
        <v>0</v>
      </c>
      <c r="P287" s="23">
        <f>('[3]Capex_Projeto_nominal SISTEMAS'!S350)*1.022904</f>
        <v>0</v>
      </c>
      <c r="Q287" s="23">
        <f>('[3]Capex_Projeto_nominal SISTEMAS'!T350)*1.022904</f>
        <v>0</v>
      </c>
      <c r="R287" s="23">
        <f>('[3]Capex_Projeto_nominal SISTEMAS'!U350)*1.022904</f>
        <v>7.4376171998987719E-4</v>
      </c>
      <c r="S287" s="23">
        <f>('[3]Capex_Projeto_nominal SISTEMAS'!V350)*1.022904</f>
        <v>0</v>
      </c>
      <c r="T287" s="23">
        <f>('[3]Capex_Projeto_nominal SISTEMAS'!W350)*1.022904</f>
        <v>0</v>
      </c>
      <c r="U287" s="23">
        <f>('[3]Capex_Projeto_nominal SISTEMAS'!X350)*1.022904</f>
        <v>0</v>
      </c>
      <c r="V287" s="23">
        <f>('[3]Capex_Projeto_nominal SISTEMAS'!Y350)*1.022904</f>
        <v>0</v>
      </c>
      <c r="W287" s="23">
        <f>('[3]Capex_Projeto_nominal SISTEMAS'!Z350)*1.022904</f>
        <v>7.4376171998987719E-4</v>
      </c>
      <c r="X287" s="23">
        <f>('[3]Capex_Projeto_nominal SISTEMAS'!AA350)*1.022904</f>
        <v>0</v>
      </c>
      <c r="Y287" s="23">
        <f>('[3]Capex_Projeto_nominal SISTEMAS'!AB350)*1.022904</f>
        <v>0</v>
      </c>
      <c r="Z287" s="23">
        <f>('[3]Capex_Projeto_nominal SISTEMAS'!AC350)*1.022904</f>
        <v>0</v>
      </c>
      <c r="AA287" s="23">
        <f>('[3]Capex_Projeto_nominal SISTEMAS'!AD350)*1.022904</f>
        <v>0</v>
      </c>
      <c r="AB287" s="23">
        <f>('[3]Capex_Projeto_nominal SISTEMAS'!AE350)*1.022904</f>
        <v>7.4376171998987719E-4</v>
      </c>
      <c r="AC287" s="62">
        <f>('[3]Capex_Projeto_nominal SISTEMAS'!AF350)*1.022904</f>
        <v>0</v>
      </c>
    </row>
    <row r="288" spans="2:29" x14ac:dyDescent="0.3">
      <c r="B288" s="74"/>
      <c r="C288" s="69"/>
      <c r="D288" s="24" t="s">
        <v>90</v>
      </c>
      <c r="E288" s="24" t="s">
        <v>51</v>
      </c>
      <c r="F288" s="24" t="s">
        <v>53</v>
      </c>
      <c r="G288" s="24" t="s">
        <v>135</v>
      </c>
      <c r="H288" s="26">
        <f t="shared" si="26"/>
        <v>5.9762006783276235E-2</v>
      </c>
      <c r="I288" s="26">
        <f t="shared" si="27"/>
        <v>0.1050875005852473</v>
      </c>
      <c r="J288" s="36">
        <f>('[3]Capex_Projeto_nominal SISTEMAS'!M357)*1.022904</f>
        <v>0</v>
      </c>
      <c r="K288" s="36">
        <f>('[3]Capex_Projeto_nominal SISTEMAS'!N357)*1.022904</f>
        <v>0</v>
      </c>
      <c r="L288" s="36">
        <f>('[3]Capex_Projeto_nominal SISTEMAS'!O357)*1.022904</f>
        <v>7.0058333723498192E-2</v>
      </c>
      <c r="M288" s="36">
        <f>('[3]Capex_Projeto_nominal SISTEMAS'!P357)*1.022904</f>
        <v>0</v>
      </c>
      <c r="N288" s="36">
        <f>('[3]Capex_Projeto_nominal SISTEMAS'!Q357)*1.022904</f>
        <v>0</v>
      </c>
      <c r="O288" s="36">
        <f>('[3]Capex_Projeto_nominal SISTEMAS'!R357)*1.022904</f>
        <v>0</v>
      </c>
      <c r="P288" s="36">
        <f>('[3]Capex_Projeto_nominal SISTEMAS'!S357)*1.022904</f>
        <v>0</v>
      </c>
      <c r="Q288" s="36">
        <f>('[3]Capex_Projeto_nominal SISTEMAS'!T357)*1.022904</f>
        <v>0</v>
      </c>
      <c r="R288" s="36">
        <f>('[3]Capex_Projeto_nominal SISTEMAS'!U357)*1.022904</f>
        <v>0</v>
      </c>
      <c r="S288" s="36">
        <f>('[3]Capex_Projeto_nominal SISTEMAS'!V357)*1.022904</f>
        <v>0</v>
      </c>
      <c r="T288" s="36">
        <f>('[3]Capex_Projeto_nominal SISTEMAS'!W357)*1.022904</f>
        <v>0</v>
      </c>
      <c r="U288" s="36">
        <f>('[3]Capex_Projeto_nominal SISTEMAS'!X357)*1.022904</f>
        <v>0</v>
      </c>
      <c r="V288" s="36">
        <f>('[3]Capex_Projeto_nominal SISTEMAS'!Y357)*1.022904</f>
        <v>3.5029166861749096E-2</v>
      </c>
      <c r="W288" s="36">
        <f>('[3]Capex_Projeto_nominal SISTEMAS'!Z357)*1.022904</f>
        <v>0</v>
      </c>
      <c r="X288" s="36">
        <f>('[3]Capex_Projeto_nominal SISTEMAS'!AA357)*1.022904</f>
        <v>0</v>
      </c>
      <c r="Y288" s="36">
        <f>('[3]Capex_Projeto_nominal SISTEMAS'!AB357)*1.022904</f>
        <v>0</v>
      </c>
      <c r="Z288" s="36">
        <f>('[3]Capex_Projeto_nominal SISTEMAS'!AC357)*1.022904</f>
        <v>0</v>
      </c>
      <c r="AA288" s="36">
        <f>('[3]Capex_Projeto_nominal SISTEMAS'!AD357)*1.022904</f>
        <v>0</v>
      </c>
      <c r="AB288" s="36">
        <f>('[3]Capex_Projeto_nominal SISTEMAS'!AE357)*1.022904</f>
        <v>0</v>
      </c>
      <c r="AC288" s="63">
        <f>('[3]Capex_Projeto_nominal SISTEMAS'!AF357)*1.022904</f>
        <v>0</v>
      </c>
    </row>
    <row r="289" spans="1:29" x14ac:dyDescent="0.3">
      <c r="B289" s="74"/>
      <c r="C289" s="69"/>
      <c r="D289" s="52" t="s">
        <v>90</v>
      </c>
      <c r="E289" s="52" t="s">
        <v>51</v>
      </c>
      <c r="F289" s="52" t="s">
        <v>53</v>
      </c>
      <c r="G289" s="52" t="s">
        <v>136</v>
      </c>
      <c r="H289" s="54">
        <f t="shared" si="26"/>
        <v>6.4811371694954184E-2</v>
      </c>
      <c r="I289" s="54">
        <f t="shared" si="27"/>
        <v>8.9118029434895996E-2</v>
      </c>
      <c r="J289" s="23">
        <f>('[3]Capex_Projeto_nominal SISTEMAS'!M358)*1.022904</f>
        <v>0</v>
      </c>
      <c r="K289" s="23">
        <f>('[3]Capex_Projeto_nominal SISTEMAS'!N358)*1.022904</f>
        <v>0</v>
      </c>
      <c r="L289" s="23">
        <f>('[3]Capex_Projeto_nominal SISTEMAS'!O358)*1.022904</f>
        <v>8.9118029434895996E-2</v>
      </c>
      <c r="M289" s="23">
        <f>('[3]Capex_Projeto_nominal SISTEMAS'!P358)*1.022904</f>
        <v>0</v>
      </c>
      <c r="N289" s="23">
        <f>('[3]Capex_Projeto_nominal SISTEMAS'!Q358)*1.022904</f>
        <v>0</v>
      </c>
      <c r="O289" s="23">
        <f>('[3]Capex_Projeto_nominal SISTEMAS'!R358)*1.022904</f>
        <v>0</v>
      </c>
      <c r="P289" s="23">
        <f>('[3]Capex_Projeto_nominal SISTEMAS'!S358)*1.022904</f>
        <v>0</v>
      </c>
      <c r="Q289" s="23">
        <f>('[3]Capex_Projeto_nominal SISTEMAS'!T358)*1.022904</f>
        <v>0</v>
      </c>
      <c r="R289" s="23">
        <f>('[3]Capex_Projeto_nominal SISTEMAS'!U358)*1.022904</f>
        <v>0</v>
      </c>
      <c r="S289" s="23">
        <f>('[3]Capex_Projeto_nominal SISTEMAS'!V358)*1.022904</f>
        <v>0</v>
      </c>
      <c r="T289" s="23">
        <f>('[3]Capex_Projeto_nominal SISTEMAS'!W358)*1.022904</f>
        <v>0</v>
      </c>
      <c r="U289" s="23">
        <f>('[3]Capex_Projeto_nominal SISTEMAS'!X358)*1.022904</f>
        <v>0</v>
      </c>
      <c r="V289" s="23">
        <f>('[3]Capex_Projeto_nominal SISTEMAS'!Y358)*1.022904</f>
        <v>0</v>
      </c>
      <c r="W289" s="23">
        <f>('[3]Capex_Projeto_nominal SISTEMAS'!Z358)*1.022904</f>
        <v>0</v>
      </c>
      <c r="X289" s="23">
        <f>('[3]Capex_Projeto_nominal SISTEMAS'!AA358)*1.022904</f>
        <v>0</v>
      </c>
      <c r="Y289" s="23">
        <f>('[3]Capex_Projeto_nominal SISTEMAS'!AB358)*1.022904</f>
        <v>0</v>
      </c>
      <c r="Z289" s="23">
        <f>('[3]Capex_Projeto_nominal SISTEMAS'!AC358)*1.022904</f>
        <v>0</v>
      </c>
      <c r="AA289" s="23">
        <f>('[3]Capex_Projeto_nominal SISTEMAS'!AD358)*1.022904</f>
        <v>0</v>
      </c>
      <c r="AB289" s="23">
        <f>('[3]Capex_Projeto_nominal SISTEMAS'!AE358)*1.022904</f>
        <v>0</v>
      </c>
      <c r="AC289" s="62">
        <f>('[3]Capex_Projeto_nominal SISTEMAS'!AF358)*1.022904</f>
        <v>0</v>
      </c>
    </row>
    <row r="290" spans="1:29" x14ac:dyDescent="0.3">
      <c r="B290" s="74"/>
      <c r="C290" s="69"/>
      <c r="D290" s="24" t="s">
        <v>90</v>
      </c>
      <c r="E290" s="24" t="s">
        <v>51</v>
      </c>
      <c r="F290" s="24" t="s">
        <v>53</v>
      </c>
      <c r="G290" s="24" t="s">
        <v>137</v>
      </c>
      <c r="H290" s="26">
        <f t="shared" si="26"/>
        <v>5.1090795361463409E-2</v>
      </c>
      <c r="I290" s="26">
        <f t="shared" si="27"/>
        <v>7.0251730302903326E-2</v>
      </c>
      <c r="J290" s="36">
        <f>('[3]Capex_Projeto_nominal SISTEMAS'!M359)*1.022904</f>
        <v>0</v>
      </c>
      <c r="K290" s="36">
        <f>('[3]Capex_Projeto_nominal SISTEMAS'!N359)*1.022904</f>
        <v>0</v>
      </c>
      <c r="L290" s="36">
        <f>('[3]Capex_Projeto_nominal SISTEMAS'!O359)*1.022904</f>
        <v>7.0251730302903326E-2</v>
      </c>
      <c r="M290" s="36">
        <f>('[3]Capex_Projeto_nominal SISTEMAS'!P359)*1.022904</f>
        <v>0</v>
      </c>
      <c r="N290" s="36">
        <f>('[3]Capex_Projeto_nominal SISTEMAS'!Q359)*1.022904</f>
        <v>0</v>
      </c>
      <c r="O290" s="36">
        <f>('[3]Capex_Projeto_nominal SISTEMAS'!R359)*1.022904</f>
        <v>0</v>
      </c>
      <c r="P290" s="36">
        <f>('[3]Capex_Projeto_nominal SISTEMAS'!S359)*1.022904</f>
        <v>0</v>
      </c>
      <c r="Q290" s="36">
        <f>('[3]Capex_Projeto_nominal SISTEMAS'!T359)*1.022904</f>
        <v>0</v>
      </c>
      <c r="R290" s="36">
        <f>('[3]Capex_Projeto_nominal SISTEMAS'!U359)*1.022904</f>
        <v>0</v>
      </c>
      <c r="S290" s="36">
        <f>('[3]Capex_Projeto_nominal SISTEMAS'!V359)*1.022904</f>
        <v>0</v>
      </c>
      <c r="T290" s="36">
        <f>('[3]Capex_Projeto_nominal SISTEMAS'!W359)*1.022904</f>
        <v>0</v>
      </c>
      <c r="U290" s="36">
        <f>('[3]Capex_Projeto_nominal SISTEMAS'!X359)*1.022904</f>
        <v>0</v>
      </c>
      <c r="V290" s="36">
        <f>('[3]Capex_Projeto_nominal SISTEMAS'!Y359)*1.022904</f>
        <v>0</v>
      </c>
      <c r="W290" s="36">
        <f>('[3]Capex_Projeto_nominal SISTEMAS'!Z359)*1.022904</f>
        <v>0</v>
      </c>
      <c r="X290" s="36">
        <f>('[3]Capex_Projeto_nominal SISTEMAS'!AA359)*1.022904</f>
        <v>0</v>
      </c>
      <c r="Y290" s="36">
        <f>('[3]Capex_Projeto_nominal SISTEMAS'!AB359)*1.022904</f>
        <v>0</v>
      </c>
      <c r="Z290" s="36">
        <f>('[3]Capex_Projeto_nominal SISTEMAS'!AC359)*1.022904</f>
        <v>0</v>
      </c>
      <c r="AA290" s="36">
        <f>('[3]Capex_Projeto_nominal SISTEMAS'!AD359)*1.022904</f>
        <v>0</v>
      </c>
      <c r="AB290" s="36">
        <f>('[3]Capex_Projeto_nominal SISTEMAS'!AE359)*1.022904</f>
        <v>0</v>
      </c>
      <c r="AC290" s="63">
        <f>('[3]Capex_Projeto_nominal SISTEMAS'!AF359)*1.022904</f>
        <v>0</v>
      </c>
    </row>
    <row r="291" spans="1:29" x14ac:dyDescent="0.3">
      <c r="B291" s="74"/>
      <c r="C291" s="69"/>
      <c r="D291" s="52" t="s">
        <v>90</v>
      </c>
      <c r="E291" s="52" t="s">
        <v>51</v>
      </c>
      <c r="F291" s="52" t="s">
        <v>53</v>
      </c>
      <c r="G291" s="52" t="s">
        <v>138</v>
      </c>
      <c r="H291" s="54">
        <f t="shared" si="26"/>
        <v>0.13491410658625974</v>
      </c>
      <c r="I291" s="54">
        <f t="shared" si="27"/>
        <v>0.18551187866423521</v>
      </c>
      <c r="J291" s="23">
        <f>('[3]Capex_Projeto_nominal SISTEMAS'!M360)*1.022904</f>
        <v>0</v>
      </c>
      <c r="K291" s="23">
        <f>('[3]Capex_Projeto_nominal SISTEMAS'!N360)*1.022904</f>
        <v>0</v>
      </c>
      <c r="L291" s="23">
        <f>('[3]Capex_Projeto_nominal SISTEMAS'!O360)*1.022904</f>
        <v>0.18551187866423521</v>
      </c>
      <c r="M291" s="23">
        <f>('[3]Capex_Projeto_nominal SISTEMAS'!P360)*1.022904</f>
        <v>0</v>
      </c>
      <c r="N291" s="23">
        <f>('[3]Capex_Projeto_nominal SISTEMAS'!Q360)*1.022904</f>
        <v>0</v>
      </c>
      <c r="O291" s="23">
        <f>('[3]Capex_Projeto_nominal SISTEMAS'!R360)*1.022904</f>
        <v>0</v>
      </c>
      <c r="P291" s="23">
        <f>('[3]Capex_Projeto_nominal SISTEMAS'!S360)*1.022904</f>
        <v>0</v>
      </c>
      <c r="Q291" s="23">
        <f>('[3]Capex_Projeto_nominal SISTEMAS'!T360)*1.022904</f>
        <v>0</v>
      </c>
      <c r="R291" s="23">
        <f>('[3]Capex_Projeto_nominal SISTEMAS'!U360)*1.022904</f>
        <v>0</v>
      </c>
      <c r="S291" s="23">
        <f>('[3]Capex_Projeto_nominal SISTEMAS'!V360)*1.022904</f>
        <v>0</v>
      </c>
      <c r="T291" s="23">
        <f>('[3]Capex_Projeto_nominal SISTEMAS'!W360)*1.022904</f>
        <v>0</v>
      </c>
      <c r="U291" s="23">
        <f>('[3]Capex_Projeto_nominal SISTEMAS'!X360)*1.022904</f>
        <v>0</v>
      </c>
      <c r="V291" s="23">
        <f>('[3]Capex_Projeto_nominal SISTEMAS'!Y360)*1.022904</f>
        <v>0</v>
      </c>
      <c r="W291" s="23">
        <f>('[3]Capex_Projeto_nominal SISTEMAS'!Z360)*1.022904</f>
        <v>0</v>
      </c>
      <c r="X291" s="23">
        <f>('[3]Capex_Projeto_nominal SISTEMAS'!AA360)*1.022904</f>
        <v>0</v>
      </c>
      <c r="Y291" s="23">
        <f>('[3]Capex_Projeto_nominal SISTEMAS'!AB360)*1.022904</f>
        <v>0</v>
      </c>
      <c r="Z291" s="23">
        <f>('[3]Capex_Projeto_nominal SISTEMAS'!AC360)*1.022904</f>
        <v>0</v>
      </c>
      <c r="AA291" s="23">
        <f>('[3]Capex_Projeto_nominal SISTEMAS'!AD360)*1.022904</f>
        <v>0</v>
      </c>
      <c r="AB291" s="23">
        <f>('[3]Capex_Projeto_nominal SISTEMAS'!AE360)*1.022904</f>
        <v>0</v>
      </c>
      <c r="AC291" s="62">
        <f>('[3]Capex_Projeto_nominal SISTEMAS'!AF360)*1.022904</f>
        <v>0</v>
      </c>
    </row>
    <row r="292" spans="1:29" x14ac:dyDescent="0.3">
      <c r="B292" s="74"/>
      <c r="C292" s="68" t="s">
        <v>279</v>
      </c>
      <c r="D292" s="24" t="s">
        <v>91</v>
      </c>
      <c r="E292" s="24" t="s">
        <v>56</v>
      </c>
      <c r="F292" s="24" t="s">
        <v>57</v>
      </c>
      <c r="G292" s="24" t="s">
        <v>135</v>
      </c>
      <c r="H292" s="26">
        <f t="shared" si="26"/>
        <v>5.9762006783276235E-2</v>
      </c>
      <c r="I292" s="26">
        <f t="shared" si="27"/>
        <v>0.1050875005852473</v>
      </c>
      <c r="J292" s="36">
        <f>('[3]Capex_Projeto_nominal SISTEMAS'!M373)*1.022904</f>
        <v>0</v>
      </c>
      <c r="K292" s="36">
        <f>('[3]Capex_Projeto_nominal SISTEMAS'!N373)*1.022904</f>
        <v>0</v>
      </c>
      <c r="L292" s="36">
        <f>('[3]Capex_Projeto_nominal SISTEMAS'!O373)*1.022904</f>
        <v>7.0058333723498192E-2</v>
      </c>
      <c r="M292" s="36">
        <f>('[3]Capex_Projeto_nominal SISTEMAS'!P373)*1.022904</f>
        <v>0</v>
      </c>
      <c r="N292" s="36">
        <f>('[3]Capex_Projeto_nominal SISTEMAS'!Q373)*1.022904</f>
        <v>0</v>
      </c>
      <c r="O292" s="36">
        <f>('[3]Capex_Projeto_nominal SISTEMAS'!R373)*1.022904</f>
        <v>0</v>
      </c>
      <c r="P292" s="36">
        <f>('[3]Capex_Projeto_nominal SISTEMAS'!S373)*1.022904</f>
        <v>0</v>
      </c>
      <c r="Q292" s="36">
        <f>('[3]Capex_Projeto_nominal SISTEMAS'!T373)*1.022904</f>
        <v>0</v>
      </c>
      <c r="R292" s="36">
        <f>('[3]Capex_Projeto_nominal SISTEMAS'!U373)*1.022904</f>
        <v>0</v>
      </c>
      <c r="S292" s="36">
        <f>('[3]Capex_Projeto_nominal SISTEMAS'!V373)*1.022904</f>
        <v>0</v>
      </c>
      <c r="T292" s="36">
        <f>('[3]Capex_Projeto_nominal SISTEMAS'!W373)*1.022904</f>
        <v>0</v>
      </c>
      <c r="U292" s="36">
        <f>('[3]Capex_Projeto_nominal SISTEMAS'!X373)*1.022904</f>
        <v>0</v>
      </c>
      <c r="V292" s="36">
        <f>('[3]Capex_Projeto_nominal SISTEMAS'!Y373)*1.022904</f>
        <v>3.5029166861749096E-2</v>
      </c>
      <c r="W292" s="36">
        <f>('[3]Capex_Projeto_nominal SISTEMAS'!Z373)*1.022904</f>
        <v>0</v>
      </c>
      <c r="X292" s="36">
        <f>('[3]Capex_Projeto_nominal SISTEMAS'!AA373)*1.022904</f>
        <v>0</v>
      </c>
      <c r="Y292" s="36">
        <f>('[3]Capex_Projeto_nominal SISTEMAS'!AB373)*1.022904</f>
        <v>0</v>
      </c>
      <c r="Z292" s="36">
        <f>('[3]Capex_Projeto_nominal SISTEMAS'!AC373)*1.022904</f>
        <v>0</v>
      </c>
      <c r="AA292" s="36">
        <f>('[3]Capex_Projeto_nominal SISTEMAS'!AD373)*1.022904</f>
        <v>0</v>
      </c>
      <c r="AB292" s="36">
        <f>('[3]Capex_Projeto_nominal SISTEMAS'!AE373)*1.022904</f>
        <v>0</v>
      </c>
      <c r="AC292" s="63">
        <f>('[3]Capex_Projeto_nominal SISTEMAS'!AF373)*1.022904</f>
        <v>0</v>
      </c>
    </row>
    <row r="293" spans="1:29" x14ac:dyDescent="0.3">
      <c r="B293" s="74"/>
      <c r="C293" s="68"/>
      <c r="D293" s="52" t="s">
        <v>91</v>
      </c>
      <c r="E293" s="52" t="s">
        <v>56</v>
      </c>
      <c r="F293" s="52" t="s">
        <v>57</v>
      </c>
      <c r="G293" s="52" t="s">
        <v>136</v>
      </c>
      <c r="H293" s="54">
        <f t="shared" si="26"/>
        <v>6.4811371694954184E-2</v>
      </c>
      <c r="I293" s="54">
        <f t="shared" si="27"/>
        <v>8.9118029434895996E-2</v>
      </c>
      <c r="J293" s="23">
        <f>('[3]Capex_Projeto_nominal SISTEMAS'!M374)*1.022904</f>
        <v>0</v>
      </c>
      <c r="K293" s="23">
        <f>('[3]Capex_Projeto_nominal SISTEMAS'!N374)*1.022904</f>
        <v>0</v>
      </c>
      <c r="L293" s="23">
        <f>('[3]Capex_Projeto_nominal SISTEMAS'!O374)*1.022904</f>
        <v>8.9118029434895996E-2</v>
      </c>
      <c r="M293" s="23">
        <f>('[3]Capex_Projeto_nominal SISTEMAS'!P374)*1.022904</f>
        <v>0</v>
      </c>
      <c r="N293" s="23">
        <f>('[3]Capex_Projeto_nominal SISTEMAS'!Q374)*1.022904</f>
        <v>0</v>
      </c>
      <c r="O293" s="23">
        <f>('[3]Capex_Projeto_nominal SISTEMAS'!R374)*1.022904</f>
        <v>0</v>
      </c>
      <c r="P293" s="23">
        <f>('[3]Capex_Projeto_nominal SISTEMAS'!S374)*1.022904</f>
        <v>0</v>
      </c>
      <c r="Q293" s="23">
        <f>('[3]Capex_Projeto_nominal SISTEMAS'!T374)*1.022904</f>
        <v>0</v>
      </c>
      <c r="R293" s="23">
        <f>('[3]Capex_Projeto_nominal SISTEMAS'!U374)*1.022904</f>
        <v>0</v>
      </c>
      <c r="S293" s="23">
        <f>('[3]Capex_Projeto_nominal SISTEMAS'!V374)*1.022904</f>
        <v>0</v>
      </c>
      <c r="T293" s="23">
        <f>('[3]Capex_Projeto_nominal SISTEMAS'!W374)*1.022904</f>
        <v>0</v>
      </c>
      <c r="U293" s="23">
        <f>('[3]Capex_Projeto_nominal SISTEMAS'!X374)*1.022904</f>
        <v>0</v>
      </c>
      <c r="V293" s="23">
        <f>('[3]Capex_Projeto_nominal SISTEMAS'!Y374)*1.022904</f>
        <v>0</v>
      </c>
      <c r="W293" s="23">
        <f>('[3]Capex_Projeto_nominal SISTEMAS'!Z374)*1.022904</f>
        <v>0</v>
      </c>
      <c r="X293" s="23">
        <f>('[3]Capex_Projeto_nominal SISTEMAS'!AA374)*1.022904</f>
        <v>0</v>
      </c>
      <c r="Y293" s="23">
        <f>('[3]Capex_Projeto_nominal SISTEMAS'!AB374)*1.022904</f>
        <v>0</v>
      </c>
      <c r="Z293" s="23">
        <f>('[3]Capex_Projeto_nominal SISTEMAS'!AC374)*1.022904</f>
        <v>0</v>
      </c>
      <c r="AA293" s="23">
        <f>('[3]Capex_Projeto_nominal SISTEMAS'!AD374)*1.022904</f>
        <v>0</v>
      </c>
      <c r="AB293" s="23">
        <f>('[3]Capex_Projeto_nominal SISTEMAS'!AE374)*1.022904</f>
        <v>0</v>
      </c>
      <c r="AC293" s="62">
        <f>('[3]Capex_Projeto_nominal SISTEMAS'!AF374)*1.022904</f>
        <v>0</v>
      </c>
    </row>
    <row r="294" spans="1:29" x14ac:dyDescent="0.3">
      <c r="B294" s="74"/>
      <c r="C294" s="68"/>
      <c r="D294" s="24" t="s">
        <v>91</v>
      </c>
      <c r="E294" s="24" t="s">
        <v>56</v>
      </c>
      <c r="F294" s="24" t="s">
        <v>57</v>
      </c>
      <c r="G294" s="24" t="s">
        <v>137</v>
      </c>
      <c r="H294" s="26">
        <f t="shared" si="26"/>
        <v>5.1090795361463409E-2</v>
      </c>
      <c r="I294" s="26">
        <f t="shared" si="27"/>
        <v>7.0251730302903326E-2</v>
      </c>
      <c r="J294" s="36">
        <f>('[3]Capex_Projeto_nominal SISTEMAS'!M375)*1.022904</f>
        <v>0</v>
      </c>
      <c r="K294" s="36">
        <f>('[3]Capex_Projeto_nominal SISTEMAS'!N375)*1.022904</f>
        <v>0</v>
      </c>
      <c r="L294" s="36">
        <f>('[3]Capex_Projeto_nominal SISTEMAS'!O375)*1.022904</f>
        <v>7.0251730302903326E-2</v>
      </c>
      <c r="M294" s="36">
        <f>('[3]Capex_Projeto_nominal SISTEMAS'!P375)*1.022904</f>
        <v>0</v>
      </c>
      <c r="N294" s="36">
        <f>('[3]Capex_Projeto_nominal SISTEMAS'!Q375)*1.022904</f>
        <v>0</v>
      </c>
      <c r="O294" s="36">
        <f>('[3]Capex_Projeto_nominal SISTEMAS'!R375)*1.022904</f>
        <v>0</v>
      </c>
      <c r="P294" s="36">
        <f>('[3]Capex_Projeto_nominal SISTEMAS'!S375)*1.022904</f>
        <v>0</v>
      </c>
      <c r="Q294" s="36">
        <f>('[3]Capex_Projeto_nominal SISTEMAS'!T375)*1.022904</f>
        <v>0</v>
      </c>
      <c r="R294" s="36">
        <f>('[3]Capex_Projeto_nominal SISTEMAS'!U375)*1.022904</f>
        <v>0</v>
      </c>
      <c r="S294" s="36">
        <f>('[3]Capex_Projeto_nominal SISTEMAS'!V375)*1.022904</f>
        <v>0</v>
      </c>
      <c r="T294" s="36">
        <f>('[3]Capex_Projeto_nominal SISTEMAS'!W375)*1.022904</f>
        <v>0</v>
      </c>
      <c r="U294" s="36">
        <f>('[3]Capex_Projeto_nominal SISTEMAS'!X375)*1.022904</f>
        <v>0</v>
      </c>
      <c r="V294" s="36">
        <f>('[3]Capex_Projeto_nominal SISTEMAS'!Y375)*1.022904</f>
        <v>0</v>
      </c>
      <c r="W294" s="36">
        <f>('[3]Capex_Projeto_nominal SISTEMAS'!Z375)*1.022904</f>
        <v>0</v>
      </c>
      <c r="X294" s="36">
        <f>('[3]Capex_Projeto_nominal SISTEMAS'!AA375)*1.022904</f>
        <v>0</v>
      </c>
      <c r="Y294" s="36">
        <f>('[3]Capex_Projeto_nominal SISTEMAS'!AB375)*1.022904</f>
        <v>0</v>
      </c>
      <c r="Z294" s="36">
        <f>('[3]Capex_Projeto_nominal SISTEMAS'!AC375)*1.022904</f>
        <v>0</v>
      </c>
      <c r="AA294" s="36">
        <f>('[3]Capex_Projeto_nominal SISTEMAS'!AD375)*1.022904</f>
        <v>0</v>
      </c>
      <c r="AB294" s="36">
        <f>('[3]Capex_Projeto_nominal SISTEMAS'!AE375)*1.022904</f>
        <v>0</v>
      </c>
      <c r="AC294" s="63">
        <f>('[3]Capex_Projeto_nominal SISTEMAS'!AF375)*1.022904</f>
        <v>0</v>
      </c>
    </row>
    <row r="295" spans="1:29" x14ac:dyDescent="0.3">
      <c r="B295" s="74"/>
      <c r="C295" s="68"/>
      <c r="D295" s="52" t="s">
        <v>91</v>
      </c>
      <c r="E295" s="52" t="s">
        <v>56</v>
      </c>
      <c r="F295" s="52" t="s">
        <v>57</v>
      </c>
      <c r="G295" s="52" t="s">
        <v>138</v>
      </c>
      <c r="H295" s="54">
        <f t="shared" si="26"/>
        <v>0.13491410658625974</v>
      </c>
      <c r="I295" s="54">
        <f t="shared" si="27"/>
        <v>0.18551187866423521</v>
      </c>
      <c r="J295" s="23">
        <f>('[3]Capex_Projeto_nominal SISTEMAS'!M376)*1.022904</f>
        <v>0</v>
      </c>
      <c r="K295" s="23">
        <f>('[3]Capex_Projeto_nominal SISTEMAS'!N376)*1.022904</f>
        <v>0</v>
      </c>
      <c r="L295" s="23">
        <f>('[3]Capex_Projeto_nominal SISTEMAS'!O376)*1.022904</f>
        <v>0.18551187866423521</v>
      </c>
      <c r="M295" s="23">
        <f>('[3]Capex_Projeto_nominal SISTEMAS'!P376)*1.022904</f>
        <v>0</v>
      </c>
      <c r="N295" s="23">
        <f>('[3]Capex_Projeto_nominal SISTEMAS'!Q376)*1.022904</f>
        <v>0</v>
      </c>
      <c r="O295" s="23">
        <f>('[3]Capex_Projeto_nominal SISTEMAS'!R376)*1.022904</f>
        <v>0</v>
      </c>
      <c r="P295" s="23">
        <f>('[3]Capex_Projeto_nominal SISTEMAS'!S376)*1.022904</f>
        <v>0</v>
      </c>
      <c r="Q295" s="23">
        <f>('[3]Capex_Projeto_nominal SISTEMAS'!T376)*1.022904</f>
        <v>0</v>
      </c>
      <c r="R295" s="23">
        <f>('[3]Capex_Projeto_nominal SISTEMAS'!U376)*1.022904</f>
        <v>0</v>
      </c>
      <c r="S295" s="23">
        <f>('[3]Capex_Projeto_nominal SISTEMAS'!V376)*1.022904</f>
        <v>0</v>
      </c>
      <c r="T295" s="23">
        <f>('[3]Capex_Projeto_nominal SISTEMAS'!W376)*1.022904</f>
        <v>0</v>
      </c>
      <c r="U295" s="23">
        <f>('[3]Capex_Projeto_nominal SISTEMAS'!X376)*1.022904</f>
        <v>0</v>
      </c>
      <c r="V295" s="23">
        <f>('[3]Capex_Projeto_nominal SISTEMAS'!Y376)*1.022904</f>
        <v>0</v>
      </c>
      <c r="W295" s="23">
        <f>('[3]Capex_Projeto_nominal SISTEMAS'!Z376)*1.022904</f>
        <v>0</v>
      </c>
      <c r="X295" s="23">
        <f>('[3]Capex_Projeto_nominal SISTEMAS'!AA376)*1.022904</f>
        <v>0</v>
      </c>
      <c r="Y295" s="23">
        <f>('[3]Capex_Projeto_nominal SISTEMAS'!AB376)*1.022904</f>
        <v>0</v>
      </c>
      <c r="Z295" s="23">
        <f>('[3]Capex_Projeto_nominal SISTEMAS'!AC376)*1.022904</f>
        <v>0</v>
      </c>
      <c r="AA295" s="23">
        <f>('[3]Capex_Projeto_nominal SISTEMAS'!AD376)*1.022904</f>
        <v>0</v>
      </c>
      <c r="AB295" s="23">
        <f>('[3]Capex_Projeto_nominal SISTEMAS'!AE376)*1.022904</f>
        <v>0</v>
      </c>
      <c r="AC295" s="62">
        <f>('[3]Capex_Projeto_nominal SISTEMAS'!AF376)*1.022904</f>
        <v>0</v>
      </c>
    </row>
    <row r="296" spans="1:29" x14ac:dyDescent="0.3">
      <c r="A296" s="37"/>
      <c r="B296" s="74"/>
      <c r="C296" s="69" t="s">
        <v>274</v>
      </c>
      <c r="D296" s="24" t="s">
        <v>92</v>
      </c>
      <c r="E296" s="24" t="s">
        <v>58</v>
      </c>
      <c r="F296" s="24" t="s">
        <v>59</v>
      </c>
      <c r="G296" s="24" t="s">
        <v>128</v>
      </c>
      <c r="H296" s="26">
        <f t="shared" si="26"/>
        <v>8.4872597612755257E-3</v>
      </c>
      <c r="I296" s="26">
        <f t="shared" si="27"/>
        <v>2.299755665676079E-2</v>
      </c>
      <c r="J296" s="36">
        <f>('[3]Capex_Projeto_nominal SISTEMAS'!M377)*1.022904</f>
        <v>0</v>
      </c>
      <c r="K296" s="36">
        <f>('[3]Capex_Projeto_nominal SISTEMAS'!N377)*1.022904</f>
        <v>0</v>
      </c>
      <c r="L296" s="36">
        <f>('[3]Capex_Projeto_nominal SISTEMAS'!O377)*1.022904</f>
        <v>0</v>
      </c>
      <c r="M296" s="36">
        <f>('[3]Capex_Projeto_nominal SISTEMAS'!P377)*1.022904</f>
        <v>0</v>
      </c>
      <c r="N296" s="36">
        <f>('[3]Capex_Projeto_nominal SISTEMAS'!Q377)*1.022904</f>
        <v>9.1990226627043162E-3</v>
      </c>
      <c r="O296" s="36">
        <f>('[3]Capex_Projeto_nominal SISTEMAS'!R377)*1.022904</f>
        <v>0</v>
      </c>
      <c r="P296" s="36">
        <f>('[3]Capex_Projeto_nominal SISTEMAS'!S377)*1.022904</f>
        <v>0</v>
      </c>
      <c r="Q296" s="36">
        <f>('[3]Capex_Projeto_nominal SISTEMAS'!T377)*1.022904</f>
        <v>0</v>
      </c>
      <c r="R296" s="36">
        <f>('[3]Capex_Projeto_nominal SISTEMAS'!U377)*1.022904</f>
        <v>0</v>
      </c>
      <c r="S296" s="36">
        <f>('[3]Capex_Projeto_nominal SISTEMAS'!V377)*1.022904</f>
        <v>4.5995113313521581E-3</v>
      </c>
      <c r="T296" s="36">
        <f>('[3]Capex_Projeto_nominal SISTEMAS'!W377)*1.022904</f>
        <v>0</v>
      </c>
      <c r="U296" s="36">
        <f>('[3]Capex_Projeto_nominal SISTEMAS'!X377)*1.022904</f>
        <v>0</v>
      </c>
      <c r="V296" s="36">
        <f>('[3]Capex_Projeto_nominal SISTEMAS'!Y377)*1.022904</f>
        <v>0</v>
      </c>
      <c r="W296" s="36">
        <f>('[3]Capex_Projeto_nominal SISTEMAS'!Z377)*1.022904</f>
        <v>0</v>
      </c>
      <c r="X296" s="36">
        <f>('[3]Capex_Projeto_nominal SISTEMAS'!AA377)*1.022904</f>
        <v>4.5995113313521581E-3</v>
      </c>
      <c r="Y296" s="36">
        <f>('[3]Capex_Projeto_nominal SISTEMAS'!AB377)*1.022904</f>
        <v>0</v>
      </c>
      <c r="Z296" s="36">
        <f>('[3]Capex_Projeto_nominal SISTEMAS'!AC377)*1.022904</f>
        <v>0</v>
      </c>
      <c r="AA296" s="36">
        <f>('[3]Capex_Projeto_nominal SISTEMAS'!AD377)*1.022904</f>
        <v>0</v>
      </c>
      <c r="AB296" s="36">
        <f>('[3]Capex_Projeto_nominal SISTEMAS'!AE377)*1.022904</f>
        <v>0</v>
      </c>
      <c r="AC296" s="63">
        <f>('[3]Capex_Projeto_nominal SISTEMAS'!AF377)*1.022904</f>
        <v>4.5995113313521581E-3</v>
      </c>
    </row>
    <row r="297" spans="1:29" x14ac:dyDescent="0.3">
      <c r="B297" s="74"/>
      <c r="C297" s="69"/>
      <c r="D297" s="52" t="s">
        <v>92</v>
      </c>
      <c r="E297" s="52" t="s">
        <v>58</v>
      </c>
      <c r="F297" s="52" t="s">
        <v>59</v>
      </c>
      <c r="G297" s="52" t="s">
        <v>129</v>
      </c>
      <c r="H297" s="54">
        <f t="shared" si="26"/>
        <v>6.2347676464935352E-2</v>
      </c>
      <c r="I297" s="54">
        <f t="shared" si="27"/>
        <v>0.16894077266986507</v>
      </c>
      <c r="J297" s="23">
        <f>('[3]Capex_Projeto_nominal SISTEMAS'!M378)*1.022904</f>
        <v>0</v>
      </c>
      <c r="K297" s="23">
        <f>('[3]Capex_Projeto_nominal SISTEMAS'!N378)*1.022904</f>
        <v>0</v>
      </c>
      <c r="L297" s="23">
        <f>('[3]Capex_Projeto_nominal SISTEMAS'!O378)*1.022904</f>
        <v>0</v>
      </c>
      <c r="M297" s="23">
        <f>('[3]Capex_Projeto_nominal SISTEMAS'!P378)*1.022904</f>
        <v>0</v>
      </c>
      <c r="N297" s="23">
        <f>('[3]Capex_Projeto_nominal SISTEMAS'!Q378)*1.022904</f>
        <v>6.7576309067946025E-2</v>
      </c>
      <c r="O297" s="23">
        <f>('[3]Capex_Projeto_nominal SISTEMAS'!R378)*1.022904</f>
        <v>0</v>
      </c>
      <c r="P297" s="23">
        <f>('[3]Capex_Projeto_nominal SISTEMAS'!S378)*1.022904</f>
        <v>0</v>
      </c>
      <c r="Q297" s="23">
        <f>('[3]Capex_Projeto_nominal SISTEMAS'!T378)*1.022904</f>
        <v>0</v>
      </c>
      <c r="R297" s="23">
        <f>('[3]Capex_Projeto_nominal SISTEMAS'!U378)*1.022904</f>
        <v>0</v>
      </c>
      <c r="S297" s="23">
        <f>('[3]Capex_Projeto_nominal SISTEMAS'!V378)*1.022904</f>
        <v>3.3788154533973012E-2</v>
      </c>
      <c r="T297" s="23">
        <f>('[3]Capex_Projeto_nominal SISTEMAS'!W378)*1.022904</f>
        <v>0</v>
      </c>
      <c r="U297" s="23">
        <f>('[3]Capex_Projeto_nominal SISTEMAS'!X378)*1.022904</f>
        <v>0</v>
      </c>
      <c r="V297" s="23">
        <f>('[3]Capex_Projeto_nominal SISTEMAS'!Y378)*1.022904</f>
        <v>0</v>
      </c>
      <c r="W297" s="23">
        <f>('[3]Capex_Projeto_nominal SISTEMAS'!Z378)*1.022904</f>
        <v>0</v>
      </c>
      <c r="X297" s="23">
        <f>('[3]Capex_Projeto_nominal SISTEMAS'!AA378)*1.022904</f>
        <v>3.3788154533973012E-2</v>
      </c>
      <c r="Y297" s="23">
        <f>('[3]Capex_Projeto_nominal SISTEMAS'!AB378)*1.022904</f>
        <v>0</v>
      </c>
      <c r="Z297" s="23">
        <f>('[3]Capex_Projeto_nominal SISTEMAS'!AC378)*1.022904</f>
        <v>0</v>
      </c>
      <c r="AA297" s="23">
        <f>('[3]Capex_Projeto_nominal SISTEMAS'!AD378)*1.022904</f>
        <v>0</v>
      </c>
      <c r="AB297" s="23">
        <f>('[3]Capex_Projeto_nominal SISTEMAS'!AE378)*1.022904</f>
        <v>0</v>
      </c>
      <c r="AC297" s="62">
        <f>('[3]Capex_Projeto_nominal SISTEMAS'!AF378)*1.022904</f>
        <v>3.3788154533973012E-2</v>
      </c>
    </row>
    <row r="298" spans="1:29" x14ac:dyDescent="0.3">
      <c r="B298" s="74"/>
      <c r="C298" s="69"/>
      <c r="D298" s="24" t="s">
        <v>92</v>
      </c>
      <c r="E298" s="24" t="s">
        <v>58</v>
      </c>
      <c r="F298" s="24" t="s">
        <v>59</v>
      </c>
      <c r="G298" s="24" t="s">
        <v>130</v>
      </c>
      <c r="H298" s="26">
        <f t="shared" si="26"/>
        <v>2.7448563394196135E-3</v>
      </c>
      <c r="I298" s="26">
        <f t="shared" si="27"/>
        <v>7.4376171998987717E-3</v>
      </c>
      <c r="J298" s="36">
        <f>('[3]Capex_Projeto_nominal SISTEMAS'!M379)*1.022904</f>
        <v>0</v>
      </c>
      <c r="K298" s="36">
        <f>('[3]Capex_Projeto_nominal SISTEMAS'!N379)*1.022904</f>
        <v>0</v>
      </c>
      <c r="L298" s="36">
        <f>('[3]Capex_Projeto_nominal SISTEMAS'!O379)*1.022904</f>
        <v>0</v>
      </c>
      <c r="M298" s="36">
        <f>('[3]Capex_Projeto_nominal SISTEMAS'!P379)*1.022904</f>
        <v>0</v>
      </c>
      <c r="N298" s="36">
        <f>('[3]Capex_Projeto_nominal SISTEMAS'!Q379)*1.022904</f>
        <v>2.9750468799595088E-3</v>
      </c>
      <c r="O298" s="36">
        <f>('[3]Capex_Projeto_nominal SISTEMAS'!R379)*1.022904</f>
        <v>0</v>
      </c>
      <c r="P298" s="36">
        <f>('[3]Capex_Projeto_nominal SISTEMAS'!S379)*1.022904</f>
        <v>0</v>
      </c>
      <c r="Q298" s="36">
        <f>('[3]Capex_Projeto_nominal SISTEMAS'!T379)*1.022904</f>
        <v>0</v>
      </c>
      <c r="R298" s="36">
        <f>('[3]Capex_Projeto_nominal SISTEMAS'!U379)*1.022904</f>
        <v>0</v>
      </c>
      <c r="S298" s="36">
        <f>('[3]Capex_Projeto_nominal SISTEMAS'!V379)*1.022904</f>
        <v>1.4875234399797544E-3</v>
      </c>
      <c r="T298" s="36">
        <f>('[3]Capex_Projeto_nominal SISTEMAS'!W379)*1.022904</f>
        <v>0</v>
      </c>
      <c r="U298" s="36">
        <f>('[3]Capex_Projeto_nominal SISTEMAS'!X379)*1.022904</f>
        <v>0</v>
      </c>
      <c r="V298" s="36">
        <f>('[3]Capex_Projeto_nominal SISTEMAS'!Y379)*1.022904</f>
        <v>0</v>
      </c>
      <c r="W298" s="36">
        <f>('[3]Capex_Projeto_nominal SISTEMAS'!Z379)*1.022904</f>
        <v>0</v>
      </c>
      <c r="X298" s="36">
        <f>('[3]Capex_Projeto_nominal SISTEMAS'!AA379)*1.022904</f>
        <v>1.4875234399797544E-3</v>
      </c>
      <c r="Y298" s="36">
        <f>('[3]Capex_Projeto_nominal SISTEMAS'!AB379)*1.022904</f>
        <v>0</v>
      </c>
      <c r="Z298" s="36">
        <f>('[3]Capex_Projeto_nominal SISTEMAS'!AC379)*1.022904</f>
        <v>0</v>
      </c>
      <c r="AA298" s="36">
        <f>('[3]Capex_Projeto_nominal SISTEMAS'!AD379)*1.022904</f>
        <v>0</v>
      </c>
      <c r="AB298" s="36">
        <f>('[3]Capex_Projeto_nominal SISTEMAS'!AE379)*1.022904</f>
        <v>0</v>
      </c>
      <c r="AC298" s="63">
        <f>('[3]Capex_Projeto_nominal SISTEMAS'!AF379)*1.022904</f>
        <v>1.4875234399797544E-3</v>
      </c>
    </row>
    <row r="299" spans="1:29" x14ac:dyDescent="0.3">
      <c r="B299" s="74"/>
      <c r="C299" s="69"/>
      <c r="D299" s="52" t="s">
        <v>92</v>
      </c>
      <c r="E299" s="52" t="s">
        <v>58</v>
      </c>
      <c r="F299" s="52" t="s">
        <v>59</v>
      </c>
      <c r="G299" s="52" t="s">
        <v>131</v>
      </c>
      <c r="H299" s="54">
        <f t="shared" si="26"/>
        <v>8.4872597612755257E-3</v>
      </c>
      <c r="I299" s="54">
        <f t="shared" si="27"/>
        <v>2.299755665676079E-2</v>
      </c>
      <c r="J299" s="23">
        <f>('[3]Capex_Projeto_nominal SISTEMAS'!M380)*1.022904</f>
        <v>0</v>
      </c>
      <c r="K299" s="23">
        <f>('[3]Capex_Projeto_nominal SISTEMAS'!N380)*1.022904</f>
        <v>0</v>
      </c>
      <c r="L299" s="23">
        <f>('[3]Capex_Projeto_nominal SISTEMAS'!O380)*1.022904</f>
        <v>0</v>
      </c>
      <c r="M299" s="23">
        <f>('[3]Capex_Projeto_nominal SISTEMAS'!P380)*1.022904</f>
        <v>0</v>
      </c>
      <c r="N299" s="23">
        <f>('[3]Capex_Projeto_nominal SISTEMAS'!Q380)*1.022904</f>
        <v>9.1990226627043162E-3</v>
      </c>
      <c r="O299" s="23">
        <f>('[3]Capex_Projeto_nominal SISTEMAS'!R380)*1.022904</f>
        <v>0</v>
      </c>
      <c r="P299" s="23">
        <f>('[3]Capex_Projeto_nominal SISTEMAS'!S380)*1.022904</f>
        <v>0</v>
      </c>
      <c r="Q299" s="23">
        <f>('[3]Capex_Projeto_nominal SISTEMAS'!T380)*1.022904</f>
        <v>0</v>
      </c>
      <c r="R299" s="23">
        <f>('[3]Capex_Projeto_nominal SISTEMAS'!U380)*1.022904</f>
        <v>0</v>
      </c>
      <c r="S299" s="23">
        <f>('[3]Capex_Projeto_nominal SISTEMAS'!V380)*1.022904</f>
        <v>4.5995113313521581E-3</v>
      </c>
      <c r="T299" s="23">
        <f>('[3]Capex_Projeto_nominal SISTEMAS'!W380)*1.022904</f>
        <v>0</v>
      </c>
      <c r="U299" s="23">
        <f>('[3]Capex_Projeto_nominal SISTEMAS'!X380)*1.022904</f>
        <v>0</v>
      </c>
      <c r="V299" s="23">
        <f>('[3]Capex_Projeto_nominal SISTEMAS'!Y380)*1.022904</f>
        <v>0</v>
      </c>
      <c r="W299" s="23">
        <f>('[3]Capex_Projeto_nominal SISTEMAS'!Z380)*1.022904</f>
        <v>0</v>
      </c>
      <c r="X299" s="23">
        <f>('[3]Capex_Projeto_nominal SISTEMAS'!AA380)*1.022904</f>
        <v>4.5995113313521581E-3</v>
      </c>
      <c r="Y299" s="23">
        <f>('[3]Capex_Projeto_nominal SISTEMAS'!AB380)*1.022904</f>
        <v>0</v>
      </c>
      <c r="Z299" s="23">
        <f>('[3]Capex_Projeto_nominal SISTEMAS'!AC380)*1.022904</f>
        <v>0</v>
      </c>
      <c r="AA299" s="23">
        <f>('[3]Capex_Projeto_nominal SISTEMAS'!AD380)*1.022904</f>
        <v>0</v>
      </c>
      <c r="AB299" s="23">
        <f>('[3]Capex_Projeto_nominal SISTEMAS'!AE380)*1.022904</f>
        <v>0</v>
      </c>
      <c r="AC299" s="62">
        <f>('[3]Capex_Projeto_nominal SISTEMAS'!AF380)*1.022904</f>
        <v>4.5995113313521581E-3</v>
      </c>
    </row>
    <row r="300" spans="1:29" x14ac:dyDescent="0.3">
      <c r="B300" s="74"/>
      <c r="C300" s="69"/>
      <c r="D300" s="24" t="s">
        <v>92</v>
      </c>
      <c r="E300" s="24" t="s">
        <v>58</v>
      </c>
      <c r="F300" s="24" t="s">
        <v>59</v>
      </c>
      <c r="G300" s="24" t="s">
        <v>132</v>
      </c>
      <c r="H300" s="26">
        <f t="shared" si="26"/>
        <v>3.3687150227500367E-3</v>
      </c>
      <c r="I300" s="26">
        <f t="shared" si="27"/>
        <v>9.1280597949475392E-3</v>
      </c>
      <c r="J300" s="36">
        <f>('[3]Capex_Projeto_nominal SISTEMAS'!M381)*1.022904</f>
        <v>0</v>
      </c>
      <c r="K300" s="36">
        <f>('[3]Capex_Projeto_nominal SISTEMAS'!N381)*1.022904</f>
        <v>0</v>
      </c>
      <c r="L300" s="36">
        <f>('[3]Capex_Projeto_nominal SISTEMAS'!O381)*1.022904</f>
        <v>0</v>
      </c>
      <c r="M300" s="36">
        <f>('[3]Capex_Projeto_nominal SISTEMAS'!P381)*1.022904</f>
        <v>0</v>
      </c>
      <c r="N300" s="36">
        <f>('[3]Capex_Projeto_nominal SISTEMAS'!Q381)*1.022904</f>
        <v>3.651223917979016E-3</v>
      </c>
      <c r="O300" s="36">
        <f>('[3]Capex_Projeto_nominal SISTEMAS'!R381)*1.022904</f>
        <v>0</v>
      </c>
      <c r="P300" s="36">
        <f>('[3]Capex_Projeto_nominal SISTEMAS'!S381)*1.022904</f>
        <v>0</v>
      </c>
      <c r="Q300" s="36">
        <f>('[3]Capex_Projeto_nominal SISTEMAS'!T381)*1.022904</f>
        <v>0</v>
      </c>
      <c r="R300" s="36">
        <f>('[3]Capex_Projeto_nominal SISTEMAS'!U381)*1.022904</f>
        <v>0</v>
      </c>
      <c r="S300" s="36">
        <f>('[3]Capex_Projeto_nominal SISTEMAS'!V381)*1.022904</f>
        <v>1.825611958989508E-3</v>
      </c>
      <c r="T300" s="36">
        <f>('[3]Capex_Projeto_nominal SISTEMAS'!W381)*1.022904</f>
        <v>0</v>
      </c>
      <c r="U300" s="36">
        <f>('[3]Capex_Projeto_nominal SISTEMAS'!X381)*1.022904</f>
        <v>0</v>
      </c>
      <c r="V300" s="36">
        <f>('[3]Capex_Projeto_nominal SISTEMAS'!Y381)*1.022904</f>
        <v>0</v>
      </c>
      <c r="W300" s="36">
        <f>('[3]Capex_Projeto_nominal SISTEMAS'!Z381)*1.022904</f>
        <v>0</v>
      </c>
      <c r="X300" s="36">
        <f>('[3]Capex_Projeto_nominal SISTEMAS'!AA381)*1.022904</f>
        <v>1.825611958989508E-3</v>
      </c>
      <c r="Y300" s="36">
        <f>('[3]Capex_Projeto_nominal SISTEMAS'!AB381)*1.022904</f>
        <v>0</v>
      </c>
      <c r="Z300" s="36">
        <f>('[3]Capex_Projeto_nominal SISTEMAS'!AC381)*1.022904</f>
        <v>0</v>
      </c>
      <c r="AA300" s="36">
        <f>('[3]Capex_Projeto_nominal SISTEMAS'!AD381)*1.022904</f>
        <v>0</v>
      </c>
      <c r="AB300" s="36">
        <f>('[3]Capex_Projeto_nominal SISTEMAS'!AE381)*1.022904</f>
        <v>0</v>
      </c>
      <c r="AC300" s="63">
        <f>('[3]Capex_Projeto_nominal SISTEMAS'!AF381)*1.022904</f>
        <v>1.825611958989508E-3</v>
      </c>
    </row>
    <row r="301" spans="1:29" x14ac:dyDescent="0.3">
      <c r="B301" s="74"/>
      <c r="C301" s="69"/>
      <c r="D301" s="52" t="s">
        <v>92</v>
      </c>
      <c r="E301" s="52" t="s">
        <v>58</v>
      </c>
      <c r="F301" s="52" t="s">
        <v>59</v>
      </c>
      <c r="G301" s="52" t="s">
        <v>133</v>
      </c>
      <c r="H301" s="54">
        <f t="shared" si="26"/>
        <v>2.7448563394196135E-3</v>
      </c>
      <c r="I301" s="54">
        <f t="shared" si="27"/>
        <v>7.4376171998987717E-3</v>
      </c>
      <c r="J301" s="23">
        <f>('[3]Capex_Projeto_nominal SISTEMAS'!M382)*1.022904</f>
        <v>0</v>
      </c>
      <c r="K301" s="23">
        <f>('[3]Capex_Projeto_nominal SISTEMAS'!N382)*1.022904</f>
        <v>0</v>
      </c>
      <c r="L301" s="23">
        <f>('[3]Capex_Projeto_nominal SISTEMAS'!O382)*1.022904</f>
        <v>0</v>
      </c>
      <c r="M301" s="23">
        <f>('[3]Capex_Projeto_nominal SISTEMAS'!P382)*1.022904</f>
        <v>0</v>
      </c>
      <c r="N301" s="23">
        <f>('[3]Capex_Projeto_nominal SISTEMAS'!Q382)*1.022904</f>
        <v>2.9750468799595088E-3</v>
      </c>
      <c r="O301" s="23">
        <f>('[3]Capex_Projeto_nominal SISTEMAS'!R382)*1.022904</f>
        <v>0</v>
      </c>
      <c r="P301" s="23">
        <f>('[3]Capex_Projeto_nominal SISTEMAS'!S382)*1.022904</f>
        <v>0</v>
      </c>
      <c r="Q301" s="23">
        <f>('[3]Capex_Projeto_nominal SISTEMAS'!T382)*1.022904</f>
        <v>0</v>
      </c>
      <c r="R301" s="23">
        <f>('[3]Capex_Projeto_nominal SISTEMAS'!U382)*1.022904</f>
        <v>0</v>
      </c>
      <c r="S301" s="23">
        <f>('[3]Capex_Projeto_nominal SISTEMAS'!V382)*1.022904</f>
        <v>1.4875234399797544E-3</v>
      </c>
      <c r="T301" s="23">
        <f>('[3]Capex_Projeto_nominal SISTEMAS'!W382)*1.022904</f>
        <v>0</v>
      </c>
      <c r="U301" s="23">
        <f>('[3]Capex_Projeto_nominal SISTEMAS'!X382)*1.022904</f>
        <v>0</v>
      </c>
      <c r="V301" s="23">
        <f>('[3]Capex_Projeto_nominal SISTEMAS'!Y382)*1.022904</f>
        <v>0</v>
      </c>
      <c r="W301" s="23">
        <f>('[3]Capex_Projeto_nominal SISTEMAS'!Z382)*1.022904</f>
        <v>0</v>
      </c>
      <c r="X301" s="23">
        <f>('[3]Capex_Projeto_nominal SISTEMAS'!AA382)*1.022904</f>
        <v>1.4875234399797544E-3</v>
      </c>
      <c r="Y301" s="23">
        <f>('[3]Capex_Projeto_nominal SISTEMAS'!AB382)*1.022904</f>
        <v>0</v>
      </c>
      <c r="Z301" s="23">
        <f>('[3]Capex_Projeto_nominal SISTEMAS'!AC382)*1.022904</f>
        <v>0</v>
      </c>
      <c r="AA301" s="23">
        <f>('[3]Capex_Projeto_nominal SISTEMAS'!AD382)*1.022904</f>
        <v>0</v>
      </c>
      <c r="AB301" s="23">
        <f>('[3]Capex_Projeto_nominal SISTEMAS'!AE382)*1.022904</f>
        <v>0</v>
      </c>
      <c r="AC301" s="62">
        <f>('[3]Capex_Projeto_nominal SISTEMAS'!AF382)*1.022904</f>
        <v>1.4875234399797544E-3</v>
      </c>
    </row>
    <row r="302" spans="1:29" x14ac:dyDescent="0.3">
      <c r="B302" s="74"/>
      <c r="C302" s="69"/>
      <c r="D302" s="24" t="s">
        <v>92</v>
      </c>
      <c r="E302" s="24" t="s">
        <v>58</v>
      </c>
      <c r="F302" s="24" t="s">
        <v>59</v>
      </c>
      <c r="G302" s="24" t="s">
        <v>122</v>
      </c>
      <c r="H302" s="26">
        <f t="shared" si="26"/>
        <v>3.5320371960485581E-3</v>
      </c>
      <c r="I302" s="26">
        <f t="shared" si="27"/>
        <v>7.8206758719289136E-3</v>
      </c>
      <c r="J302" s="36">
        <f>('[3]Capex_Projeto_nominal SISTEMAS'!M385)*1.022904</f>
        <v>0</v>
      </c>
      <c r="K302" s="36">
        <f>('[3]Capex_Projeto_nominal SISTEMAS'!N385)*1.022904</f>
        <v>0</v>
      </c>
      <c r="L302" s="36">
        <f>('[3]Capex_Projeto_nominal SISTEMAS'!O385)*1.022904</f>
        <v>0</v>
      </c>
      <c r="M302" s="36">
        <f>('[3]Capex_Projeto_nominal SISTEMAS'!P385)*1.022904</f>
        <v>0</v>
      </c>
      <c r="N302" s="36">
        <f>('[3]Capex_Projeto_nominal SISTEMAS'!Q385)*1.022904</f>
        <v>5.0455973367283307E-3</v>
      </c>
      <c r="O302" s="36">
        <f>('[3]Capex_Projeto_nominal SISTEMAS'!R385)*1.022904</f>
        <v>0</v>
      </c>
      <c r="P302" s="36">
        <f>('[3]Capex_Projeto_nominal SISTEMAS'!S385)*1.022904</f>
        <v>0</v>
      </c>
      <c r="Q302" s="36">
        <f>('[3]Capex_Projeto_nominal SISTEMAS'!T385)*1.022904</f>
        <v>0</v>
      </c>
      <c r="R302" s="36">
        <f>('[3]Capex_Projeto_nominal SISTEMAS'!U385)*1.022904</f>
        <v>0</v>
      </c>
      <c r="S302" s="36">
        <f>('[3]Capex_Projeto_nominal SISTEMAS'!V385)*1.022904</f>
        <v>0</v>
      </c>
      <c r="T302" s="36">
        <f>('[3]Capex_Projeto_nominal SISTEMAS'!W385)*1.022904</f>
        <v>0</v>
      </c>
      <c r="U302" s="36">
        <f>('[3]Capex_Projeto_nominal SISTEMAS'!X385)*1.022904</f>
        <v>0</v>
      </c>
      <c r="V302" s="36">
        <f>('[3]Capex_Projeto_nominal SISTEMAS'!Y385)*1.022904</f>
        <v>0</v>
      </c>
      <c r="W302" s="36">
        <f>('[3]Capex_Projeto_nominal SISTEMAS'!Z385)*1.022904</f>
        <v>0</v>
      </c>
      <c r="X302" s="36">
        <f>('[3]Capex_Projeto_nominal SISTEMAS'!AA385)*1.022904</f>
        <v>2.775078535200582E-3</v>
      </c>
      <c r="Y302" s="36">
        <f>('[3]Capex_Projeto_nominal SISTEMAS'!AB385)*1.022904</f>
        <v>0</v>
      </c>
      <c r="Z302" s="36">
        <f>('[3]Capex_Projeto_nominal SISTEMAS'!AC385)*1.022904</f>
        <v>0</v>
      </c>
      <c r="AA302" s="36">
        <f>('[3]Capex_Projeto_nominal SISTEMAS'!AD385)*1.022904</f>
        <v>0</v>
      </c>
      <c r="AB302" s="36">
        <f>('[3]Capex_Projeto_nominal SISTEMAS'!AE385)*1.022904</f>
        <v>0</v>
      </c>
      <c r="AC302" s="63">
        <f>('[3]Capex_Projeto_nominal SISTEMAS'!AF385)*1.022904</f>
        <v>0</v>
      </c>
    </row>
    <row r="303" spans="1:29" x14ac:dyDescent="0.3">
      <c r="B303" s="74"/>
      <c r="C303" s="69"/>
      <c r="D303" s="52" t="s">
        <v>92</v>
      </c>
      <c r="E303" s="52" t="s">
        <v>58</v>
      </c>
      <c r="F303" s="52" t="s">
        <v>59</v>
      </c>
      <c r="G303" s="52" t="s">
        <v>135</v>
      </c>
      <c r="H303" s="54">
        <f t="shared" ref="H303:H343" si="28">NPV(11.2%,J303:AC303)</f>
        <v>5.3742811855464229E-2</v>
      </c>
      <c r="I303" s="54">
        <f t="shared" si="27"/>
        <v>0.1050875005852473</v>
      </c>
      <c r="J303" s="23">
        <f>('[3]Capex_Projeto_nominal SISTEMAS'!M389)*1.022904</f>
        <v>0</v>
      </c>
      <c r="K303" s="23">
        <f>('[3]Capex_Projeto_nominal SISTEMAS'!N389)*1.022904</f>
        <v>0</v>
      </c>
      <c r="L303" s="23">
        <f>('[3]Capex_Projeto_nominal SISTEMAS'!O389)*1.022904</f>
        <v>0</v>
      </c>
      <c r="M303" s="23">
        <f>('[3]Capex_Projeto_nominal SISTEMAS'!P389)*1.022904</f>
        <v>7.0058333723498192E-2</v>
      </c>
      <c r="N303" s="23">
        <f>('[3]Capex_Projeto_nominal SISTEMAS'!Q389)*1.022904</f>
        <v>0</v>
      </c>
      <c r="O303" s="23">
        <f>('[3]Capex_Projeto_nominal SISTEMAS'!R389)*1.022904</f>
        <v>0</v>
      </c>
      <c r="P303" s="23">
        <f>('[3]Capex_Projeto_nominal SISTEMAS'!S389)*1.022904</f>
        <v>0</v>
      </c>
      <c r="Q303" s="23">
        <f>('[3]Capex_Projeto_nominal SISTEMAS'!T389)*1.022904</f>
        <v>0</v>
      </c>
      <c r="R303" s="23">
        <f>('[3]Capex_Projeto_nominal SISTEMAS'!U389)*1.022904</f>
        <v>0</v>
      </c>
      <c r="S303" s="23">
        <f>('[3]Capex_Projeto_nominal SISTEMAS'!V389)*1.022904</f>
        <v>0</v>
      </c>
      <c r="T303" s="23">
        <f>('[3]Capex_Projeto_nominal SISTEMAS'!W389)*1.022904</f>
        <v>0</v>
      </c>
      <c r="U303" s="23">
        <f>('[3]Capex_Projeto_nominal SISTEMAS'!X389)*1.022904</f>
        <v>0</v>
      </c>
      <c r="V303" s="23">
        <f>('[3]Capex_Projeto_nominal SISTEMAS'!Y389)*1.022904</f>
        <v>0</v>
      </c>
      <c r="W303" s="23">
        <f>('[3]Capex_Projeto_nominal SISTEMAS'!Z389)*1.022904</f>
        <v>3.5029166861749096E-2</v>
      </c>
      <c r="X303" s="23">
        <f>('[3]Capex_Projeto_nominal SISTEMAS'!AA389)*1.022904</f>
        <v>0</v>
      </c>
      <c r="Y303" s="23">
        <f>('[3]Capex_Projeto_nominal SISTEMAS'!AB389)*1.022904</f>
        <v>0</v>
      </c>
      <c r="Z303" s="23">
        <f>('[3]Capex_Projeto_nominal SISTEMAS'!AC389)*1.022904</f>
        <v>0</v>
      </c>
      <c r="AA303" s="23">
        <f>('[3]Capex_Projeto_nominal SISTEMAS'!AD389)*1.022904</f>
        <v>0</v>
      </c>
      <c r="AB303" s="23">
        <f>('[3]Capex_Projeto_nominal SISTEMAS'!AE389)*1.022904</f>
        <v>0</v>
      </c>
      <c r="AC303" s="62">
        <f>('[3]Capex_Projeto_nominal SISTEMAS'!AF389)*1.022904</f>
        <v>0</v>
      </c>
    </row>
    <row r="304" spans="1:29" x14ac:dyDescent="0.3">
      <c r="B304" s="74"/>
      <c r="C304" s="69"/>
      <c r="D304" s="24" t="s">
        <v>92</v>
      </c>
      <c r="E304" s="24" t="s">
        <v>58</v>
      </c>
      <c r="F304" s="24" t="s">
        <v>59</v>
      </c>
      <c r="G304" s="24" t="s">
        <v>136</v>
      </c>
      <c r="H304" s="26">
        <f t="shared" si="28"/>
        <v>5.8283607639347285E-2</v>
      </c>
      <c r="I304" s="26">
        <f t="shared" si="27"/>
        <v>8.9118029434895996E-2</v>
      </c>
      <c r="J304" s="36">
        <f>('[3]Capex_Projeto_nominal SISTEMAS'!M390)*1.022904</f>
        <v>0</v>
      </c>
      <c r="K304" s="36">
        <f>('[3]Capex_Projeto_nominal SISTEMAS'!N390)*1.022904</f>
        <v>0</v>
      </c>
      <c r="L304" s="36">
        <f>('[3]Capex_Projeto_nominal SISTEMAS'!O390)*1.022904</f>
        <v>0</v>
      </c>
      <c r="M304" s="36">
        <f>('[3]Capex_Projeto_nominal SISTEMAS'!P390)*1.022904</f>
        <v>8.9118029434895996E-2</v>
      </c>
      <c r="N304" s="36">
        <f>('[3]Capex_Projeto_nominal SISTEMAS'!Q390)*1.022904</f>
        <v>0</v>
      </c>
      <c r="O304" s="36">
        <f>('[3]Capex_Projeto_nominal SISTEMAS'!R390)*1.022904</f>
        <v>0</v>
      </c>
      <c r="P304" s="36">
        <f>('[3]Capex_Projeto_nominal SISTEMAS'!S390)*1.022904</f>
        <v>0</v>
      </c>
      <c r="Q304" s="36">
        <f>('[3]Capex_Projeto_nominal SISTEMAS'!T390)*1.022904</f>
        <v>0</v>
      </c>
      <c r="R304" s="36">
        <f>('[3]Capex_Projeto_nominal SISTEMAS'!U390)*1.022904</f>
        <v>0</v>
      </c>
      <c r="S304" s="36">
        <f>('[3]Capex_Projeto_nominal SISTEMAS'!V390)*1.022904</f>
        <v>0</v>
      </c>
      <c r="T304" s="36">
        <f>('[3]Capex_Projeto_nominal SISTEMAS'!W390)*1.022904</f>
        <v>0</v>
      </c>
      <c r="U304" s="36">
        <f>('[3]Capex_Projeto_nominal SISTEMAS'!X390)*1.022904</f>
        <v>0</v>
      </c>
      <c r="V304" s="36">
        <f>('[3]Capex_Projeto_nominal SISTEMAS'!Y390)*1.022904</f>
        <v>0</v>
      </c>
      <c r="W304" s="36">
        <f>('[3]Capex_Projeto_nominal SISTEMAS'!Z390)*1.022904</f>
        <v>0</v>
      </c>
      <c r="X304" s="36">
        <f>('[3]Capex_Projeto_nominal SISTEMAS'!AA390)*1.022904</f>
        <v>0</v>
      </c>
      <c r="Y304" s="36">
        <f>('[3]Capex_Projeto_nominal SISTEMAS'!AB390)*1.022904</f>
        <v>0</v>
      </c>
      <c r="Z304" s="36">
        <f>('[3]Capex_Projeto_nominal SISTEMAS'!AC390)*1.022904</f>
        <v>0</v>
      </c>
      <c r="AA304" s="36">
        <f>('[3]Capex_Projeto_nominal SISTEMAS'!AD390)*1.022904</f>
        <v>0</v>
      </c>
      <c r="AB304" s="36">
        <f>('[3]Capex_Projeto_nominal SISTEMAS'!AE390)*1.022904</f>
        <v>0</v>
      </c>
      <c r="AC304" s="63">
        <f>('[3]Capex_Projeto_nominal SISTEMAS'!AF390)*1.022904</f>
        <v>0</v>
      </c>
    </row>
    <row r="305" spans="2:29" x14ac:dyDescent="0.3">
      <c r="B305" s="74"/>
      <c r="C305" s="69"/>
      <c r="D305" s="52" t="s">
        <v>92</v>
      </c>
      <c r="E305" s="52" t="s">
        <v>58</v>
      </c>
      <c r="F305" s="52" t="s">
        <v>59</v>
      </c>
      <c r="G305" s="52" t="s">
        <v>137</v>
      </c>
      <c r="H305" s="54">
        <f t="shared" si="28"/>
        <v>4.594495985743112E-2</v>
      </c>
      <c r="I305" s="54">
        <f t="shared" si="27"/>
        <v>7.0251730302903326E-2</v>
      </c>
      <c r="J305" s="23">
        <f>('[3]Capex_Projeto_nominal SISTEMAS'!M391)*1.022904</f>
        <v>0</v>
      </c>
      <c r="K305" s="23">
        <f>('[3]Capex_Projeto_nominal SISTEMAS'!N391)*1.022904</f>
        <v>0</v>
      </c>
      <c r="L305" s="23">
        <f>('[3]Capex_Projeto_nominal SISTEMAS'!O391)*1.022904</f>
        <v>0</v>
      </c>
      <c r="M305" s="23">
        <f>('[3]Capex_Projeto_nominal SISTEMAS'!P391)*1.022904</f>
        <v>7.0251730302903326E-2</v>
      </c>
      <c r="N305" s="23">
        <f>('[3]Capex_Projeto_nominal SISTEMAS'!Q391)*1.022904</f>
        <v>0</v>
      </c>
      <c r="O305" s="23">
        <f>('[3]Capex_Projeto_nominal SISTEMAS'!R391)*1.022904</f>
        <v>0</v>
      </c>
      <c r="P305" s="23">
        <f>('[3]Capex_Projeto_nominal SISTEMAS'!S391)*1.022904</f>
        <v>0</v>
      </c>
      <c r="Q305" s="23">
        <f>('[3]Capex_Projeto_nominal SISTEMAS'!T391)*1.022904</f>
        <v>0</v>
      </c>
      <c r="R305" s="23">
        <f>('[3]Capex_Projeto_nominal SISTEMAS'!U391)*1.022904</f>
        <v>0</v>
      </c>
      <c r="S305" s="23">
        <f>('[3]Capex_Projeto_nominal SISTEMAS'!V391)*1.022904</f>
        <v>0</v>
      </c>
      <c r="T305" s="23">
        <f>('[3]Capex_Projeto_nominal SISTEMAS'!W391)*1.022904</f>
        <v>0</v>
      </c>
      <c r="U305" s="23">
        <f>('[3]Capex_Projeto_nominal SISTEMAS'!X391)*1.022904</f>
        <v>0</v>
      </c>
      <c r="V305" s="23">
        <f>('[3]Capex_Projeto_nominal SISTEMAS'!Y391)*1.022904</f>
        <v>0</v>
      </c>
      <c r="W305" s="23">
        <f>('[3]Capex_Projeto_nominal SISTEMAS'!Z391)*1.022904</f>
        <v>0</v>
      </c>
      <c r="X305" s="23">
        <f>('[3]Capex_Projeto_nominal SISTEMAS'!AA391)*1.022904</f>
        <v>0</v>
      </c>
      <c r="Y305" s="23">
        <f>('[3]Capex_Projeto_nominal SISTEMAS'!AB391)*1.022904</f>
        <v>0</v>
      </c>
      <c r="Z305" s="23">
        <f>('[3]Capex_Projeto_nominal SISTEMAS'!AC391)*1.022904</f>
        <v>0</v>
      </c>
      <c r="AA305" s="23">
        <f>('[3]Capex_Projeto_nominal SISTEMAS'!AD391)*1.022904</f>
        <v>0</v>
      </c>
      <c r="AB305" s="23">
        <f>('[3]Capex_Projeto_nominal SISTEMAS'!AE391)*1.022904</f>
        <v>0</v>
      </c>
      <c r="AC305" s="62">
        <f>('[3]Capex_Projeto_nominal SISTEMAS'!AF391)*1.022904</f>
        <v>0</v>
      </c>
    </row>
    <row r="306" spans="2:29" x14ac:dyDescent="0.3">
      <c r="B306" s="74"/>
      <c r="C306" s="69"/>
      <c r="D306" s="24" t="s">
        <v>92</v>
      </c>
      <c r="E306" s="24" t="s">
        <v>58</v>
      </c>
      <c r="F306" s="24" t="s">
        <v>59</v>
      </c>
      <c r="G306" s="24" t="s">
        <v>138</v>
      </c>
      <c r="H306" s="26">
        <f t="shared" si="28"/>
        <v>0.12132563541929829</v>
      </c>
      <c r="I306" s="26">
        <f t="shared" si="27"/>
        <v>0.18551187866423521</v>
      </c>
      <c r="J306" s="36">
        <f>('[3]Capex_Projeto_nominal SISTEMAS'!M392)*1.022904</f>
        <v>0</v>
      </c>
      <c r="K306" s="36">
        <f>('[3]Capex_Projeto_nominal SISTEMAS'!N392)*1.022904</f>
        <v>0</v>
      </c>
      <c r="L306" s="36">
        <f>('[3]Capex_Projeto_nominal SISTEMAS'!O392)*1.022904</f>
        <v>0</v>
      </c>
      <c r="M306" s="36">
        <f>('[3]Capex_Projeto_nominal SISTEMAS'!P392)*1.022904</f>
        <v>0.18551187866423521</v>
      </c>
      <c r="N306" s="36">
        <f>('[3]Capex_Projeto_nominal SISTEMAS'!Q392)*1.022904</f>
        <v>0</v>
      </c>
      <c r="O306" s="36">
        <f>('[3]Capex_Projeto_nominal SISTEMAS'!R392)*1.022904</f>
        <v>0</v>
      </c>
      <c r="P306" s="36">
        <f>('[3]Capex_Projeto_nominal SISTEMAS'!S392)*1.022904</f>
        <v>0</v>
      </c>
      <c r="Q306" s="36">
        <f>('[3]Capex_Projeto_nominal SISTEMAS'!T392)*1.022904</f>
        <v>0</v>
      </c>
      <c r="R306" s="36">
        <f>('[3]Capex_Projeto_nominal SISTEMAS'!U392)*1.022904</f>
        <v>0</v>
      </c>
      <c r="S306" s="36">
        <f>('[3]Capex_Projeto_nominal SISTEMAS'!V392)*1.022904</f>
        <v>0</v>
      </c>
      <c r="T306" s="36">
        <f>('[3]Capex_Projeto_nominal SISTEMAS'!W392)*1.022904</f>
        <v>0</v>
      </c>
      <c r="U306" s="36">
        <f>('[3]Capex_Projeto_nominal SISTEMAS'!X392)*1.022904</f>
        <v>0</v>
      </c>
      <c r="V306" s="36">
        <f>('[3]Capex_Projeto_nominal SISTEMAS'!Y392)*1.022904</f>
        <v>0</v>
      </c>
      <c r="W306" s="36">
        <f>('[3]Capex_Projeto_nominal SISTEMAS'!Z392)*1.022904</f>
        <v>0</v>
      </c>
      <c r="X306" s="36">
        <f>('[3]Capex_Projeto_nominal SISTEMAS'!AA392)*1.022904</f>
        <v>0</v>
      </c>
      <c r="Y306" s="36">
        <f>('[3]Capex_Projeto_nominal SISTEMAS'!AB392)*1.022904</f>
        <v>0</v>
      </c>
      <c r="Z306" s="36">
        <f>('[3]Capex_Projeto_nominal SISTEMAS'!AC392)*1.022904</f>
        <v>0</v>
      </c>
      <c r="AA306" s="36">
        <f>('[3]Capex_Projeto_nominal SISTEMAS'!AD392)*1.022904</f>
        <v>0</v>
      </c>
      <c r="AB306" s="36">
        <f>('[3]Capex_Projeto_nominal SISTEMAS'!AE392)*1.022904</f>
        <v>0</v>
      </c>
      <c r="AC306" s="63">
        <f>('[3]Capex_Projeto_nominal SISTEMAS'!AF392)*1.022904</f>
        <v>0</v>
      </c>
    </row>
    <row r="307" spans="2:29" x14ac:dyDescent="0.3">
      <c r="B307" s="74"/>
      <c r="C307" s="69"/>
      <c r="D307" s="52" t="s">
        <v>92</v>
      </c>
      <c r="E307" s="52" t="s">
        <v>60</v>
      </c>
      <c r="F307" s="52" t="s">
        <v>61</v>
      </c>
      <c r="G307" s="52" t="s">
        <v>128</v>
      </c>
      <c r="H307" s="54">
        <f t="shared" si="28"/>
        <v>8.4872597612755257E-3</v>
      </c>
      <c r="I307" s="54">
        <f t="shared" ref="I307:I347" si="29">SUM(J307:AC307)</f>
        <v>2.299755665676079E-2</v>
      </c>
      <c r="J307" s="23">
        <f>('[3]Capex_Projeto_nominal SISTEMAS'!M393)*1.022904</f>
        <v>0</v>
      </c>
      <c r="K307" s="23">
        <f>('[3]Capex_Projeto_nominal SISTEMAS'!N393)*1.022904</f>
        <v>0</v>
      </c>
      <c r="L307" s="23">
        <f>('[3]Capex_Projeto_nominal SISTEMAS'!O393)*1.022904</f>
        <v>0</v>
      </c>
      <c r="M307" s="23">
        <f>('[3]Capex_Projeto_nominal SISTEMAS'!P393)*1.022904</f>
        <v>0</v>
      </c>
      <c r="N307" s="23">
        <f>('[3]Capex_Projeto_nominal SISTEMAS'!Q393)*1.022904</f>
        <v>9.1990226627043162E-3</v>
      </c>
      <c r="O307" s="23">
        <f>('[3]Capex_Projeto_nominal SISTEMAS'!R393)*1.022904</f>
        <v>0</v>
      </c>
      <c r="P307" s="23">
        <f>('[3]Capex_Projeto_nominal SISTEMAS'!S393)*1.022904</f>
        <v>0</v>
      </c>
      <c r="Q307" s="23">
        <f>('[3]Capex_Projeto_nominal SISTEMAS'!T393)*1.022904</f>
        <v>0</v>
      </c>
      <c r="R307" s="23">
        <f>('[3]Capex_Projeto_nominal SISTEMAS'!U393)*1.022904</f>
        <v>0</v>
      </c>
      <c r="S307" s="23">
        <f>('[3]Capex_Projeto_nominal SISTEMAS'!V393)*1.022904</f>
        <v>4.5995113313521581E-3</v>
      </c>
      <c r="T307" s="23">
        <f>('[3]Capex_Projeto_nominal SISTEMAS'!W393)*1.022904</f>
        <v>0</v>
      </c>
      <c r="U307" s="23">
        <f>('[3]Capex_Projeto_nominal SISTEMAS'!X393)*1.022904</f>
        <v>0</v>
      </c>
      <c r="V307" s="23">
        <f>('[3]Capex_Projeto_nominal SISTEMAS'!Y393)*1.022904</f>
        <v>0</v>
      </c>
      <c r="W307" s="23">
        <f>('[3]Capex_Projeto_nominal SISTEMAS'!Z393)*1.022904</f>
        <v>0</v>
      </c>
      <c r="X307" s="23">
        <f>('[3]Capex_Projeto_nominal SISTEMAS'!AA393)*1.022904</f>
        <v>4.5995113313521581E-3</v>
      </c>
      <c r="Y307" s="23">
        <f>('[3]Capex_Projeto_nominal SISTEMAS'!AB393)*1.022904</f>
        <v>0</v>
      </c>
      <c r="Z307" s="23">
        <f>('[3]Capex_Projeto_nominal SISTEMAS'!AC393)*1.022904</f>
        <v>0</v>
      </c>
      <c r="AA307" s="23">
        <f>('[3]Capex_Projeto_nominal SISTEMAS'!AD393)*1.022904</f>
        <v>0</v>
      </c>
      <c r="AB307" s="23">
        <f>('[3]Capex_Projeto_nominal SISTEMAS'!AE393)*1.022904</f>
        <v>0</v>
      </c>
      <c r="AC307" s="62">
        <f>('[3]Capex_Projeto_nominal SISTEMAS'!AF393)*1.022904</f>
        <v>4.5995113313521581E-3</v>
      </c>
    </row>
    <row r="308" spans="2:29" x14ac:dyDescent="0.3">
      <c r="B308" s="74"/>
      <c r="C308" s="69"/>
      <c r="D308" s="24" t="s">
        <v>92</v>
      </c>
      <c r="E308" s="24" t="s">
        <v>60</v>
      </c>
      <c r="F308" s="24" t="s">
        <v>61</v>
      </c>
      <c r="G308" s="24" t="s">
        <v>129</v>
      </c>
      <c r="H308" s="26">
        <f t="shared" si="28"/>
        <v>6.2347676464935352E-2</v>
      </c>
      <c r="I308" s="26">
        <f t="shared" si="29"/>
        <v>0.16894077266986507</v>
      </c>
      <c r="J308" s="36">
        <f>('[3]Capex_Projeto_nominal SISTEMAS'!M394)*1.022904</f>
        <v>0</v>
      </c>
      <c r="K308" s="36">
        <f>('[3]Capex_Projeto_nominal SISTEMAS'!N394)*1.022904</f>
        <v>0</v>
      </c>
      <c r="L308" s="36">
        <f>('[3]Capex_Projeto_nominal SISTEMAS'!O394)*1.022904</f>
        <v>0</v>
      </c>
      <c r="M308" s="36">
        <f>('[3]Capex_Projeto_nominal SISTEMAS'!P394)*1.022904</f>
        <v>0</v>
      </c>
      <c r="N308" s="36">
        <f>('[3]Capex_Projeto_nominal SISTEMAS'!Q394)*1.022904</f>
        <v>6.7576309067946025E-2</v>
      </c>
      <c r="O308" s="36">
        <f>('[3]Capex_Projeto_nominal SISTEMAS'!R394)*1.022904</f>
        <v>0</v>
      </c>
      <c r="P308" s="36">
        <f>('[3]Capex_Projeto_nominal SISTEMAS'!S394)*1.022904</f>
        <v>0</v>
      </c>
      <c r="Q308" s="36">
        <f>('[3]Capex_Projeto_nominal SISTEMAS'!T394)*1.022904</f>
        <v>0</v>
      </c>
      <c r="R308" s="36">
        <f>('[3]Capex_Projeto_nominal SISTEMAS'!U394)*1.022904</f>
        <v>0</v>
      </c>
      <c r="S308" s="36">
        <f>('[3]Capex_Projeto_nominal SISTEMAS'!V394)*1.022904</f>
        <v>3.3788154533973012E-2</v>
      </c>
      <c r="T308" s="36">
        <f>('[3]Capex_Projeto_nominal SISTEMAS'!W394)*1.022904</f>
        <v>0</v>
      </c>
      <c r="U308" s="36">
        <f>('[3]Capex_Projeto_nominal SISTEMAS'!X394)*1.022904</f>
        <v>0</v>
      </c>
      <c r="V308" s="36">
        <f>('[3]Capex_Projeto_nominal SISTEMAS'!Y394)*1.022904</f>
        <v>0</v>
      </c>
      <c r="W308" s="36">
        <f>('[3]Capex_Projeto_nominal SISTEMAS'!Z394)*1.022904</f>
        <v>0</v>
      </c>
      <c r="X308" s="36">
        <f>('[3]Capex_Projeto_nominal SISTEMAS'!AA394)*1.022904</f>
        <v>3.3788154533973012E-2</v>
      </c>
      <c r="Y308" s="36">
        <f>('[3]Capex_Projeto_nominal SISTEMAS'!AB394)*1.022904</f>
        <v>0</v>
      </c>
      <c r="Z308" s="36">
        <f>('[3]Capex_Projeto_nominal SISTEMAS'!AC394)*1.022904</f>
        <v>0</v>
      </c>
      <c r="AA308" s="36">
        <f>('[3]Capex_Projeto_nominal SISTEMAS'!AD394)*1.022904</f>
        <v>0</v>
      </c>
      <c r="AB308" s="36">
        <f>('[3]Capex_Projeto_nominal SISTEMAS'!AE394)*1.022904</f>
        <v>0</v>
      </c>
      <c r="AC308" s="63">
        <f>('[3]Capex_Projeto_nominal SISTEMAS'!AF394)*1.022904</f>
        <v>3.3788154533973012E-2</v>
      </c>
    </row>
    <row r="309" spans="2:29" x14ac:dyDescent="0.3">
      <c r="B309" s="74"/>
      <c r="C309" s="69"/>
      <c r="D309" s="52" t="s">
        <v>92</v>
      </c>
      <c r="E309" s="52" t="s">
        <v>60</v>
      </c>
      <c r="F309" s="52" t="s">
        <v>61</v>
      </c>
      <c r="G309" s="52" t="s">
        <v>130</v>
      </c>
      <c r="H309" s="54">
        <f t="shared" si="28"/>
        <v>2.7448563394196135E-3</v>
      </c>
      <c r="I309" s="54">
        <f t="shared" si="29"/>
        <v>7.4376171998987717E-3</v>
      </c>
      <c r="J309" s="23">
        <f>('[3]Capex_Projeto_nominal SISTEMAS'!M395)*1.022904</f>
        <v>0</v>
      </c>
      <c r="K309" s="23">
        <f>('[3]Capex_Projeto_nominal SISTEMAS'!N395)*1.022904</f>
        <v>0</v>
      </c>
      <c r="L309" s="23">
        <f>('[3]Capex_Projeto_nominal SISTEMAS'!O395)*1.022904</f>
        <v>0</v>
      </c>
      <c r="M309" s="23">
        <f>('[3]Capex_Projeto_nominal SISTEMAS'!P395)*1.022904</f>
        <v>0</v>
      </c>
      <c r="N309" s="23">
        <f>('[3]Capex_Projeto_nominal SISTEMAS'!Q395)*1.022904</f>
        <v>2.9750468799595088E-3</v>
      </c>
      <c r="O309" s="23">
        <f>('[3]Capex_Projeto_nominal SISTEMAS'!R395)*1.022904</f>
        <v>0</v>
      </c>
      <c r="P309" s="23">
        <f>('[3]Capex_Projeto_nominal SISTEMAS'!S395)*1.022904</f>
        <v>0</v>
      </c>
      <c r="Q309" s="23">
        <f>('[3]Capex_Projeto_nominal SISTEMAS'!T395)*1.022904</f>
        <v>0</v>
      </c>
      <c r="R309" s="23">
        <f>('[3]Capex_Projeto_nominal SISTEMAS'!U395)*1.022904</f>
        <v>0</v>
      </c>
      <c r="S309" s="23">
        <f>('[3]Capex_Projeto_nominal SISTEMAS'!V395)*1.022904</f>
        <v>1.4875234399797544E-3</v>
      </c>
      <c r="T309" s="23">
        <f>('[3]Capex_Projeto_nominal SISTEMAS'!W395)*1.022904</f>
        <v>0</v>
      </c>
      <c r="U309" s="23">
        <f>('[3]Capex_Projeto_nominal SISTEMAS'!X395)*1.022904</f>
        <v>0</v>
      </c>
      <c r="V309" s="23">
        <f>('[3]Capex_Projeto_nominal SISTEMAS'!Y395)*1.022904</f>
        <v>0</v>
      </c>
      <c r="W309" s="23">
        <f>('[3]Capex_Projeto_nominal SISTEMAS'!Z395)*1.022904</f>
        <v>0</v>
      </c>
      <c r="X309" s="23">
        <f>('[3]Capex_Projeto_nominal SISTEMAS'!AA395)*1.022904</f>
        <v>1.4875234399797544E-3</v>
      </c>
      <c r="Y309" s="23">
        <f>('[3]Capex_Projeto_nominal SISTEMAS'!AB395)*1.022904</f>
        <v>0</v>
      </c>
      <c r="Z309" s="23">
        <f>('[3]Capex_Projeto_nominal SISTEMAS'!AC395)*1.022904</f>
        <v>0</v>
      </c>
      <c r="AA309" s="23">
        <f>('[3]Capex_Projeto_nominal SISTEMAS'!AD395)*1.022904</f>
        <v>0</v>
      </c>
      <c r="AB309" s="23">
        <f>('[3]Capex_Projeto_nominal SISTEMAS'!AE395)*1.022904</f>
        <v>0</v>
      </c>
      <c r="AC309" s="62">
        <f>('[3]Capex_Projeto_nominal SISTEMAS'!AF395)*1.022904</f>
        <v>1.4875234399797544E-3</v>
      </c>
    </row>
    <row r="310" spans="2:29" x14ac:dyDescent="0.3">
      <c r="B310" s="74"/>
      <c r="C310" s="69"/>
      <c r="D310" s="24" t="s">
        <v>92</v>
      </c>
      <c r="E310" s="24" t="s">
        <v>60</v>
      </c>
      <c r="F310" s="24" t="s">
        <v>61</v>
      </c>
      <c r="G310" s="24" t="s">
        <v>131</v>
      </c>
      <c r="H310" s="26">
        <f t="shared" si="28"/>
        <v>8.4872597612755257E-3</v>
      </c>
      <c r="I310" s="26">
        <f t="shared" si="29"/>
        <v>2.299755665676079E-2</v>
      </c>
      <c r="J310" s="36">
        <f>('[3]Capex_Projeto_nominal SISTEMAS'!M396)*1.022904</f>
        <v>0</v>
      </c>
      <c r="K310" s="36">
        <f>('[3]Capex_Projeto_nominal SISTEMAS'!N396)*1.022904</f>
        <v>0</v>
      </c>
      <c r="L310" s="36">
        <f>('[3]Capex_Projeto_nominal SISTEMAS'!O396)*1.022904</f>
        <v>0</v>
      </c>
      <c r="M310" s="36">
        <f>('[3]Capex_Projeto_nominal SISTEMAS'!P396)*1.022904</f>
        <v>0</v>
      </c>
      <c r="N310" s="36">
        <f>('[3]Capex_Projeto_nominal SISTEMAS'!Q396)*1.022904</f>
        <v>9.1990226627043162E-3</v>
      </c>
      <c r="O310" s="36">
        <f>('[3]Capex_Projeto_nominal SISTEMAS'!R396)*1.022904</f>
        <v>0</v>
      </c>
      <c r="P310" s="36">
        <f>('[3]Capex_Projeto_nominal SISTEMAS'!S396)*1.022904</f>
        <v>0</v>
      </c>
      <c r="Q310" s="36">
        <f>('[3]Capex_Projeto_nominal SISTEMAS'!T396)*1.022904</f>
        <v>0</v>
      </c>
      <c r="R310" s="36">
        <f>('[3]Capex_Projeto_nominal SISTEMAS'!U396)*1.022904</f>
        <v>0</v>
      </c>
      <c r="S310" s="36">
        <f>('[3]Capex_Projeto_nominal SISTEMAS'!V396)*1.022904</f>
        <v>4.5995113313521581E-3</v>
      </c>
      <c r="T310" s="36">
        <f>('[3]Capex_Projeto_nominal SISTEMAS'!W396)*1.022904</f>
        <v>0</v>
      </c>
      <c r="U310" s="36">
        <f>('[3]Capex_Projeto_nominal SISTEMAS'!X396)*1.022904</f>
        <v>0</v>
      </c>
      <c r="V310" s="36">
        <f>('[3]Capex_Projeto_nominal SISTEMAS'!Y396)*1.022904</f>
        <v>0</v>
      </c>
      <c r="W310" s="36">
        <f>('[3]Capex_Projeto_nominal SISTEMAS'!Z396)*1.022904</f>
        <v>0</v>
      </c>
      <c r="X310" s="36">
        <f>('[3]Capex_Projeto_nominal SISTEMAS'!AA396)*1.022904</f>
        <v>4.5995113313521581E-3</v>
      </c>
      <c r="Y310" s="36">
        <f>('[3]Capex_Projeto_nominal SISTEMAS'!AB396)*1.022904</f>
        <v>0</v>
      </c>
      <c r="Z310" s="36">
        <f>('[3]Capex_Projeto_nominal SISTEMAS'!AC396)*1.022904</f>
        <v>0</v>
      </c>
      <c r="AA310" s="36">
        <f>('[3]Capex_Projeto_nominal SISTEMAS'!AD396)*1.022904</f>
        <v>0</v>
      </c>
      <c r="AB310" s="36">
        <f>('[3]Capex_Projeto_nominal SISTEMAS'!AE396)*1.022904</f>
        <v>0</v>
      </c>
      <c r="AC310" s="63">
        <f>('[3]Capex_Projeto_nominal SISTEMAS'!AF396)*1.022904</f>
        <v>4.5995113313521581E-3</v>
      </c>
    </row>
    <row r="311" spans="2:29" x14ac:dyDescent="0.3">
      <c r="B311" s="74"/>
      <c r="C311" s="69"/>
      <c r="D311" s="52" t="s">
        <v>92</v>
      </c>
      <c r="E311" s="52" t="s">
        <v>60</v>
      </c>
      <c r="F311" s="52" t="s">
        <v>61</v>
      </c>
      <c r="G311" s="52" t="s">
        <v>132</v>
      </c>
      <c r="H311" s="54">
        <f t="shared" si="28"/>
        <v>3.3687150227500367E-3</v>
      </c>
      <c r="I311" s="54">
        <f t="shared" si="29"/>
        <v>9.1280597949475392E-3</v>
      </c>
      <c r="J311" s="23">
        <f>('[3]Capex_Projeto_nominal SISTEMAS'!M397)*1.022904</f>
        <v>0</v>
      </c>
      <c r="K311" s="23">
        <f>('[3]Capex_Projeto_nominal SISTEMAS'!N397)*1.022904</f>
        <v>0</v>
      </c>
      <c r="L311" s="23">
        <f>('[3]Capex_Projeto_nominal SISTEMAS'!O397)*1.022904</f>
        <v>0</v>
      </c>
      <c r="M311" s="23">
        <f>('[3]Capex_Projeto_nominal SISTEMAS'!P397)*1.022904</f>
        <v>0</v>
      </c>
      <c r="N311" s="23">
        <f>('[3]Capex_Projeto_nominal SISTEMAS'!Q397)*1.022904</f>
        <v>3.651223917979016E-3</v>
      </c>
      <c r="O311" s="23">
        <f>('[3]Capex_Projeto_nominal SISTEMAS'!R397)*1.022904</f>
        <v>0</v>
      </c>
      <c r="P311" s="23">
        <f>('[3]Capex_Projeto_nominal SISTEMAS'!S397)*1.022904</f>
        <v>0</v>
      </c>
      <c r="Q311" s="23">
        <f>('[3]Capex_Projeto_nominal SISTEMAS'!T397)*1.022904</f>
        <v>0</v>
      </c>
      <c r="R311" s="23">
        <f>('[3]Capex_Projeto_nominal SISTEMAS'!U397)*1.022904</f>
        <v>0</v>
      </c>
      <c r="S311" s="23">
        <f>('[3]Capex_Projeto_nominal SISTEMAS'!V397)*1.022904</f>
        <v>1.825611958989508E-3</v>
      </c>
      <c r="T311" s="23">
        <f>('[3]Capex_Projeto_nominal SISTEMAS'!W397)*1.022904</f>
        <v>0</v>
      </c>
      <c r="U311" s="23">
        <f>('[3]Capex_Projeto_nominal SISTEMAS'!X397)*1.022904</f>
        <v>0</v>
      </c>
      <c r="V311" s="23">
        <f>('[3]Capex_Projeto_nominal SISTEMAS'!Y397)*1.022904</f>
        <v>0</v>
      </c>
      <c r="W311" s="23">
        <f>('[3]Capex_Projeto_nominal SISTEMAS'!Z397)*1.022904</f>
        <v>0</v>
      </c>
      <c r="X311" s="23">
        <f>('[3]Capex_Projeto_nominal SISTEMAS'!AA397)*1.022904</f>
        <v>1.825611958989508E-3</v>
      </c>
      <c r="Y311" s="23">
        <f>('[3]Capex_Projeto_nominal SISTEMAS'!AB397)*1.022904</f>
        <v>0</v>
      </c>
      <c r="Z311" s="23">
        <f>('[3]Capex_Projeto_nominal SISTEMAS'!AC397)*1.022904</f>
        <v>0</v>
      </c>
      <c r="AA311" s="23">
        <f>('[3]Capex_Projeto_nominal SISTEMAS'!AD397)*1.022904</f>
        <v>0</v>
      </c>
      <c r="AB311" s="23">
        <f>('[3]Capex_Projeto_nominal SISTEMAS'!AE397)*1.022904</f>
        <v>0</v>
      </c>
      <c r="AC311" s="62">
        <f>('[3]Capex_Projeto_nominal SISTEMAS'!AF397)*1.022904</f>
        <v>1.825611958989508E-3</v>
      </c>
    </row>
    <row r="312" spans="2:29" x14ac:dyDescent="0.3">
      <c r="B312" s="74"/>
      <c r="C312" s="69"/>
      <c r="D312" s="24" t="s">
        <v>92</v>
      </c>
      <c r="E312" s="24" t="s">
        <v>60</v>
      </c>
      <c r="F312" s="24" t="s">
        <v>61</v>
      </c>
      <c r="G312" s="24" t="s">
        <v>133</v>
      </c>
      <c r="H312" s="26">
        <f t="shared" si="28"/>
        <v>2.7448563394196135E-3</v>
      </c>
      <c r="I312" s="26">
        <f t="shared" si="29"/>
        <v>7.4376171998987717E-3</v>
      </c>
      <c r="J312" s="36">
        <f>('[3]Capex_Projeto_nominal SISTEMAS'!M398)*1.022904</f>
        <v>0</v>
      </c>
      <c r="K312" s="36">
        <f>('[3]Capex_Projeto_nominal SISTEMAS'!N398)*1.022904</f>
        <v>0</v>
      </c>
      <c r="L312" s="36">
        <f>('[3]Capex_Projeto_nominal SISTEMAS'!O398)*1.022904</f>
        <v>0</v>
      </c>
      <c r="M312" s="36">
        <f>('[3]Capex_Projeto_nominal SISTEMAS'!P398)*1.022904</f>
        <v>0</v>
      </c>
      <c r="N312" s="36">
        <f>('[3]Capex_Projeto_nominal SISTEMAS'!Q398)*1.022904</f>
        <v>2.9750468799595088E-3</v>
      </c>
      <c r="O312" s="36">
        <f>('[3]Capex_Projeto_nominal SISTEMAS'!R398)*1.022904</f>
        <v>0</v>
      </c>
      <c r="P312" s="36">
        <f>('[3]Capex_Projeto_nominal SISTEMAS'!S398)*1.022904</f>
        <v>0</v>
      </c>
      <c r="Q312" s="36">
        <f>('[3]Capex_Projeto_nominal SISTEMAS'!T398)*1.022904</f>
        <v>0</v>
      </c>
      <c r="R312" s="36">
        <f>('[3]Capex_Projeto_nominal SISTEMAS'!U398)*1.022904</f>
        <v>0</v>
      </c>
      <c r="S312" s="36">
        <f>('[3]Capex_Projeto_nominal SISTEMAS'!V398)*1.022904</f>
        <v>1.4875234399797544E-3</v>
      </c>
      <c r="T312" s="36">
        <f>('[3]Capex_Projeto_nominal SISTEMAS'!W398)*1.022904</f>
        <v>0</v>
      </c>
      <c r="U312" s="36">
        <f>('[3]Capex_Projeto_nominal SISTEMAS'!X398)*1.022904</f>
        <v>0</v>
      </c>
      <c r="V312" s="36">
        <f>('[3]Capex_Projeto_nominal SISTEMAS'!Y398)*1.022904</f>
        <v>0</v>
      </c>
      <c r="W312" s="36">
        <f>('[3]Capex_Projeto_nominal SISTEMAS'!Z398)*1.022904</f>
        <v>0</v>
      </c>
      <c r="X312" s="36">
        <f>('[3]Capex_Projeto_nominal SISTEMAS'!AA398)*1.022904</f>
        <v>1.4875234399797544E-3</v>
      </c>
      <c r="Y312" s="36">
        <f>('[3]Capex_Projeto_nominal SISTEMAS'!AB398)*1.022904</f>
        <v>0</v>
      </c>
      <c r="Z312" s="36">
        <f>('[3]Capex_Projeto_nominal SISTEMAS'!AC398)*1.022904</f>
        <v>0</v>
      </c>
      <c r="AA312" s="36">
        <f>('[3]Capex_Projeto_nominal SISTEMAS'!AD398)*1.022904</f>
        <v>0</v>
      </c>
      <c r="AB312" s="36">
        <f>('[3]Capex_Projeto_nominal SISTEMAS'!AE398)*1.022904</f>
        <v>0</v>
      </c>
      <c r="AC312" s="63">
        <f>('[3]Capex_Projeto_nominal SISTEMAS'!AF398)*1.022904</f>
        <v>1.4875234399797544E-3</v>
      </c>
    </row>
    <row r="313" spans="2:29" x14ac:dyDescent="0.3">
      <c r="B313" s="74"/>
      <c r="C313" s="69"/>
      <c r="D313" s="52" t="s">
        <v>92</v>
      </c>
      <c r="E313" s="52" t="s">
        <v>60</v>
      </c>
      <c r="F313" s="52" t="s">
        <v>61</v>
      </c>
      <c r="G313" s="52" t="s">
        <v>122</v>
      </c>
      <c r="H313" s="54">
        <f t="shared" si="28"/>
        <v>3.5320371960485581E-3</v>
      </c>
      <c r="I313" s="54">
        <f t="shared" si="29"/>
        <v>7.8206758719289136E-3</v>
      </c>
      <c r="J313" s="23">
        <f>('[3]Capex_Projeto_nominal SISTEMAS'!M401)*1.022904</f>
        <v>0</v>
      </c>
      <c r="K313" s="23">
        <f>('[3]Capex_Projeto_nominal SISTEMAS'!N401)*1.022904</f>
        <v>0</v>
      </c>
      <c r="L313" s="23">
        <f>('[3]Capex_Projeto_nominal SISTEMAS'!O401)*1.022904</f>
        <v>0</v>
      </c>
      <c r="M313" s="23">
        <f>('[3]Capex_Projeto_nominal SISTEMAS'!P401)*1.022904</f>
        <v>0</v>
      </c>
      <c r="N313" s="23">
        <f>('[3]Capex_Projeto_nominal SISTEMAS'!Q401)*1.022904</f>
        <v>5.0455973367283307E-3</v>
      </c>
      <c r="O313" s="23">
        <f>('[3]Capex_Projeto_nominal SISTEMAS'!R401)*1.022904</f>
        <v>0</v>
      </c>
      <c r="P313" s="23">
        <f>('[3]Capex_Projeto_nominal SISTEMAS'!S401)*1.022904</f>
        <v>0</v>
      </c>
      <c r="Q313" s="23">
        <f>('[3]Capex_Projeto_nominal SISTEMAS'!T401)*1.022904</f>
        <v>0</v>
      </c>
      <c r="R313" s="23">
        <f>('[3]Capex_Projeto_nominal SISTEMAS'!U401)*1.022904</f>
        <v>0</v>
      </c>
      <c r="S313" s="23">
        <f>('[3]Capex_Projeto_nominal SISTEMAS'!V401)*1.022904</f>
        <v>0</v>
      </c>
      <c r="T313" s="23">
        <f>('[3]Capex_Projeto_nominal SISTEMAS'!W401)*1.022904</f>
        <v>0</v>
      </c>
      <c r="U313" s="23">
        <f>('[3]Capex_Projeto_nominal SISTEMAS'!X401)*1.022904</f>
        <v>0</v>
      </c>
      <c r="V313" s="23">
        <f>('[3]Capex_Projeto_nominal SISTEMAS'!Y401)*1.022904</f>
        <v>0</v>
      </c>
      <c r="W313" s="23">
        <f>('[3]Capex_Projeto_nominal SISTEMAS'!Z401)*1.022904</f>
        <v>0</v>
      </c>
      <c r="X313" s="23">
        <f>('[3]Capex_Projeto_nominal SISTEMAS'!AA401)*1.022904</f>
        <v>2.775078535200582E-3</v>
      </c>
      <c r="Y313" s="23">
        <f>('[3]Capex_Projeto_nominal SISTEMAS'!AB401)*1.022904</f>
        <v>0</v>
      </c>
      <c r="Z313" s="23">
        <f>('[3]Capex_Projeto_nominal SISTEMAS'!AC401)*1.022904</f>
        <v>0</v>
      </c>
      <c r="AA313" s="23">
        <f>('[3]Capex_Projeto_nominal SISTEMAS'!AD401)*1.022904</f>
        <v>0</v>
      </c>
      <c r="AB313" s="23">
        <f>('[3]Capex_Projeto_nominal SISTEMAS'!AE401)*1.022904</f>
        <v>0</v>
      </c>
      <c r="AC313" s="62">
        <f>('[3]Capex_Projeto_nominal SISTEMAS'!AF401)*1.022904</f>
        <v>0</v>
      </c>
    </row>
    <row r="314" spans="2:29" x14ac:dyDescent="0.3">
      <c r="B314" s="74"/>
      <c r="C314" s="69"/>
      <c r="D314" s="24" t="s">
        <v>92</v>
      </c>
      <c r="E314" s="24" t="s">
        <v>60</v>
      </c>
      <c r="F314" s="24" t="s">
        <v>61</v>
      </c>
      <c r="G314" s="24" t="s">
        <v>135</v>
      </c>
      <c r="H314" s="26">
        <f t="shared" si="28"/>
        <v>5.3742811855464229E-2</v>
      </c>
      <c r="I314" s="26">
        <f t="shared" si="29"/>
        <v>0.1050875005852473</v>
      </c>
      <c r="J314" s="36">
        <f>('[3]Capex_Projeto_nominal SISTEMAS'!M405)*1.022904</f>
        <v>0</v>
      </c>
      <c r="K314" s="36">
        <f>('[3]Capex_Projeto_nominal SISTEMAS'!N405)*1.022904</f>
        <v>0</v>
      </c>
      <c r="L314" s="36">
        <f>('[3]Capex_Projeto_nominal SISTEMAS'!O405)*1.022904</f>
        <v>0</v>
      </c>
      <c r="M314" s="36">
        <f>('[3]Capex_Projeto_nominal SISTEMAS'!P405)*1.022904</f>
        <v>7.0058333723498192E-2</v>
      </c>
      <c r="N314" s="36">
        <f>('[3]Capex_Projeto_nominal SISTEMAS'!Q405)*1.022904</f>
        <v>0</v>
      </c>
      <c r="O314" s="36">
        <f>('[3]Capex_Projeto_nominal SISTEMAS'!R405)*1.022904</f>
        <v>0</v>
      </c>
      <c r="P314" s="36">
        <f>('[3]Capex_Projeto_nominal SISTEMAS'!S405)*1.022904</f>
        <v>0</v>
      </c>
      <c r="Q314" s="36">
        <f>('[3]Capex_Projeto_nominal SISTEMAS'!T405)*1.022904</f>
        <v>0</v>
      </c>
      <c r="R314" s="36">
        <f>('[3]Capex_Projeto_nominal SISTEMAS'!U405)*1.022904</f>
        <v>0</v>
      </c>
      <c r="S314" s="36">
        <f>('[3]Capex_Projeto_nominal SISTEMAS'!V405)*1.022904</f>
        <v>0</v>
      </c>
      <c r="T314" s="36">
        <f>('[3]Capex_Projeto_nominal SISTEMAS'!W405)*1.022904</f>
        <v>0</v>
      </c>
      <c r="U314" s="36">
        <f>('[3]Capex_Projeto_nominal SISTEMAS'!X405)*1.022904</f>
        <v>0</v>
      </c>
      <c r="V314" s="36">
        <f>('[3]Capex_Projeto_nominal SISTEMAS'!Y405)*1.022904</f>
        <v>0</v>
      </c>
      <c r="W314" s="36">
        <f>('[3]Capex_Projeto_nominal SISTEMAS'!Z405)*1.022904</f>
        <v>3.5029166861749096E-2</v>
      </c>
      <c r="X314" s="36">
        <f>('[3]Capex_Projeto_nominal SISTEMAS'!AA405)*1.022904</f>
        <v>0</v>
      </c>
      <c r="Y314" s="36">
        <f>('[3]Capex_Projeto_nominal SISTEMAS'!AB405)*1.022904</f>
        <v>0</v>
      </c>
      <c r="Z314" s="36">
        <f>('[3]Capex_Projeto_nominal SISTEMAS'!AC405)*1.022904</f>
        <v>0</v>
      </c>
      <c r="AA314" s="36">
        <f>('[3]Capex_Projeto_nominal SISTEMAS'!AD405)*1.022904</f>
        <v>0</v>
      </c>
      <c r="AB314" s="36">
        <f>('[3]Capex_Projeto_nominal SISTEMAS'!AE405)*1.022904</f>
        <v>0</v>
      </c>
      <c r="AC314" s="63">
        <f>('[3]Capex_Projeto_nominal SISTEMAS'!AF405)*1.022904</f>
        <v>0</v>
      </c>
    </row>
    <row r="315" spans="2:29" x14ac:dyDescent="0.3">
      <c r="B315" s="74"/>
      <c r="C315" s="69"/>
      <c r="D315" s="52" t="s">
        <v>92</v>
      </c>
      <c r="E315" s="52" t="s">
        <v>60</v>
      </c>
      <c r="F315" s="52" t="s">
        <v>61</v>
      </c>
      <c r="G315" s="52" t="s">
        <v>136</v>
      </c>
      <c r="H315" s="54">
        <f t="shared" si="28"/>
        <v>5.8283607639347285E-2</v>
      </c>
      <c r="I315" s="54">
        <f t="shared" si="29"/>
        <v>8.9118029434895996E-2</v>
      </c>
      <c r="J315" s="23">
        <f>('[3]Capex_Projeto_nominal SISTEMAS'!M406)*1.022904</f>
        <v>0</v>
      </c>
      <c r="K315" s="23">
        <f>('[3]Capex_Projeto_nominal SISTEMAS'!N406)*1.022904</f>
        <v>0</v>
      </c>
      <c r="L315" s="23">
        <f>('[3]Capex_Projeto_nominal SISTEMAS'!O406)*1.022904</f>
        <v>0</v>
      </c>
      <c r="M315" s="23">
        <f>('[3]Capex_Projeto_nominal SISTEMAS'!P406)*1.022904</f>
        <v>8.9118029434895996E-2</v>
      </c>
      <c r="N315" s="23">
        <f>('[3]Capex_Projeto_nominal SISTEMAS'!Q406)*1.022904</f>
        <v>0</v>
      </c>
      <c r="O315" s="23">
        <f>('[3]Capex_Projeto_nominal SISTEMAS'!R406)*1.022904</f>
        <v>0</v>
      </c>
      <c r="P315" s="23">
        <f>('[3]Capex_Projeto_nominal SISTEMAS'!S406)*1.022904</f>
        <v>0</v>
      </c>
      <c r="Q315" s="23">
        <f>('[3]Capex_Projeto_nominal SISTEMAS'!T406)*1.022904</f>
        <v>0</v>
      </c>
      <c r="R315" s="23">
        <f>('[3]Capex_Projeto_nominal SISTEMAS'!U406)*1.022904</f>
        <v>0</v>
      </c>
      <c r="S315" s="23">
        <f>('[3]Capex_Projeto_nominal SISTEMAS'!V406)*1.022904</f>
        <v>0</v>
      </c>
      <c r="T315" s="23">
        <f>('[3]Capex_Projeto_nominal SISTEMAS'!W406)*1.022904</f>
        <v>0</v>
      </c>
      <c r="U315" s="23">
        <f>('[3]Capex_Projeto_nominal SISTEMAS'!X406)*1.022904</f>
        <v>0</v>
      </c>
      <c r="V315" s="23">
        <f>('[3]Capex_Projeto_nominal SISTEMAS'!Y406)*1.022904</f>
        <v>0</v>
      </c>
      <c r="W315" s="23">
        <f>('[3]Capex_Projeto_nominal SISTEMAS'!Z406)*1.022904</f>
        <v>0</v>
      </c>
      <c r="X315" s="23">
        <f>('[3]Capex_Projeto_nominal SISTEMAS'!AA406)*1.022904</f>
        <v>0</v>
      </c>
      <c r="Y315" s="23">
        <f>('[3]Capex_Projeto_nominal SISTEMAS'!AB406)*1.022904</f>
        <v>0</v>
      </c>
      <c r="Z315" s="23">
        <f>('[3]Capex_Projeto_nominal SISTEMAS'!AC406)*1.022904</f>
        <v>0</v>
      </c>
      <c r="AA315" s="23">
        <f>('[3]Capex_Projeto_nominal SISTEMAS'!AD406)*1.022904</f>
        <v>0</v>
      </c>
      <c r="AB315" s="23">
        <f>('[3]Capex_Projeto_nominal SISTEMAS'!AE406)*1.022904</f>
        <v>0</v>
      </c>
      <c r="AC315" s="62">
        <f>('[3]Capex_Projeto_nominal SISTEMAS'!AF406)*1.022904</f>
        <v>0</v>
      </c>
    </row>
    <row r="316" spans="2:29" x14ac:dyDescent="0.3">
      <c r="B316" s="74"/>
      <c r="C316" s="69"/>
      <c r="D316" s="24" t="s">
        <v>92</v>
      </c>
      <c r="E316" s="24" t="s">
        <v>60</v>
      </c>
      <c r="F316" s="24" t="s">
        <v>61</v>
      </c>
      <c r="G316" s="24" t="s">
        <v>137</v>
      </c>
      <c r="H316" s="26">
        <f t="shared" si="28"/>
        <v>4.594495985743112E-2</v>
      </c>
      <c r="I316" s="26">
        <f t="shared" si="29"/>
        <v>7.0251730302903326E-2</v>
      </c>
      <c r="J316" s="36">
        <f>('[3]Capex_Projeto_nominal SISTEMAS'!M407)*1.022904</f>
        <v>0</v>
      </c>
      <c r="K316" s="36">
        <f>('[3]Capex_Projeto_nominal SISTEMAS'!N407)*1.022904</f>
        <v>0</v>
      </c>
      <c r="L316" s="36">
        <f>('[3]Capex_Projeto_nominal SISTEMAS'!O407)*1.022904</f>
        <v>0</v>
      </c>
      <c r="M316" s="36">
        <f>('[3]Capex_Projeto_nominal SISTEMAS'!P407)*1.022904</f>
        <v>7.0251730302903326E-2</v>
      </c>
      <c r="N316" s="36">
        <f>('[3]Capex_Projeto_nominal SISTEMAS'!Q407)*1.022904</f>
        <v>0</v>
      </c>
      <c r="O316" s="36">
        <f>('[3]Capex_Projeto_nominal SISTEMAS'!R407)*1.022904</f>
        <v>0</v>
      </c>
      <c r="P316" s="36">
        <f>('[3]Capex_Projeto_nominal SISTEMAS'!S407)*1.022904</f>
        <v>0</v>
      </c>
      <c r="Q316" s="36">
        <f>('[3]Capex_Projeto_nominal SISTEMAS'!T407)*1.022904</f>
        <v>0</v>
      </c>
      <c r="R316" s="36">
        <f>('[3]Capex_Projeto_nominal SISTEMAS'!U407)*1.022904</f>
        <v>0</v>
      </c>
      <c r="S316" s="36">
        <f>('[3]Capex_Projeto_nominal SISTEMAS'!V407)*1.022904</f>
        <v>0</v>
      </c>
      <c r="T316" s="36">
        <f>('[3]Capex_Projeto_nominal SISTEMAS'!W407)*1.022904</f>
        <v>0</v>
      </c>
      <c r="U316" s="36">
        <f>('[3]Capex_Projeto_nominal SISTEMAS'!X407)*1.022904</f>
        <v>0</v>
      </c>
      <c r="V316" s="36">
        <f>('[3]Capex_Projeto_nominal SISTEMAS'!Y407)*1.022904</f>
        <v>0</v>
      </c>
      <c r="W316" s="36">
        <f>('[3]Capex_Projeto_nominal SISTEMAS'!Z407)*1.022904</f>
        <v>0</v>
      </c>
      <c r="X316" s="36">
        <f>('[3]Capex_Projeto_nominal SISTEMAS'!AA407)*1.022904</f>
        <v>0</v>
      </c>
      <c r="Y316" s="36">
        <f>('[3]Capex_Projeto_nominal SISTEMAS'!AB407)*1.022904</f>
        <v>0</v>
      </c>
      <c r="Z316" s="36">
        <f>('[3]Capex_Projeto_nominal SISTEMAS'!AC407)*1.022904</f>
        <v>0</v>
      </c>
      <c r="AA316" s="36">
        <f>('[3]Capex_Projeto_nominal SISTEMAS'!AD407)*1.022904</f>
        <v>0</v>
      </c>
      <c r="AB316" s="36">
        <f>('[3]Capex_Projeto_nominal SISTEMAS'!AE407)*1.022904</f>
        <v>0</v>
      </c>
      <c r="AC316" s="63">
        <f>('[3]Capex_Projeto_nominal SISTEMAS'!AF407)*1.022904</f>
        <v>0</v>
      </c>
    </row>
    <row r="317" spans="2:29" x14ac:dyDescent="0.3">
      <c r="B317" s="74"/>
      <c r="C317" s="69"/>
      <c r="D317" s="52" t="s">
        <v>92</v>
      </c>
      <c r="E317" s="52" t="s">
        <v>60</v>
      </c>
      <c r="F317" s="52" t="s">
        <v>61</v>
      </c>
      <c r="G317" s="52" t="s">
        <v>138</v>
      </c>
      <c r="H317" s="54">
        <f t="shared" si="28"/>
        <v>0.12132563541929829</v>
      </c>
      <c r="I317" s="54">
        <f t="shared" si="29"/>
        <v>0.18551187866423521</v>
      </c>
      <c r="J317" s="23">
        <f>('[3]Capex_Projeto_nominal SISTEMAS'!M408)*1.022904</f>
        <v>0</v>
      </c>
      <c r="K317" s="23">
        <f>('[3]Capex_Projeto_nominal SISTEMAS'!N408)*1.022904</f>
        <v>0</v>
      </c>
      <c r="L317" s="23">
        <f>('[3]Capex_Projeto_nominal SISTEMAS'!O408)*1.022904</f>
        <v>0</v>
      </c>
      <c r="M317" s="23">
        <f>('[3]Capex_Projeto_nominal SISTEMAS'!P408)*1.022904</f>
        <v>0.18551187866423521</v>
      </c>
      <c r="N317" s="23">
        <f>('[3]Capex_Projeto_nominal SISTEMAS'!Q408)*1.022904</f>
        <v>0</v>
      </c>
      <c r="O317" s="23">
        <f>('[3]Capex_Projeto_nominal SISTEMAS'!R408)*1.022904</f>
        <v>0</v>
      </c>
      <c r="P317" s="23">
        <f>('[3]Capex_Projeto_nominal SISTEMAS'!S408)*1.022904</f>
        <v>0</v>
      </c>
      <c r="Q317" s="23">
        <f>('[3]Capex_Projeto_nominal SISTEMAS'!T408)*1.022904</f>
        <v>0</v>
      </c>
      <c r="R317" s="23">
        <f>('[3]Capex_Projeto_nominal SISTEMAS'!U408)*1.022904</f>
        <v>0</v>
      </c>
      <c r="S317" s="23">
        <f>('[3]Capex_Projeto_nominal SISTEMAS'!V408)*1.022904</f>
        <v>0</v>
      </c>
      <c r="T317" s="23">
        <f>('[3]Capex_Projeto_nominal SISTEMAS'!W408)*1.022904</f>
        <v>0</v>
      </c>
      <c r="U317" s="23">
        <f>('[3]Capex_Projeto_nominal SISTEMAS'!X408)*1.022904</f>
        <v>0</v>
      </c>
      <c r="V317" s="23">
        <f>('[3]Capex_Projeto_nominal SISTEMAS'!Y408)*1.022904</f>
        <v>0</v>
      </c>
      <c r="W317" s="23">
        <f>('[3]Capex_Projeto_nominal SISTEMAS'!Z408)*1.022904</f>
        <v>0</v>
      </c>
      <c r="X317" s="23">
        <f>('[3]Capex_Projeto_nominal SISTEMAS'!AA408)*1.022904</f>
        <v>0</v>
      </c>
      <c r="Y317" s="23">
        <f>('[3]Capex_Projeto_nominal SISTEMAS'!AB408)*1.022904</f>
        <v>0</v>
      </c>
      <c r="Z317" s="23">
        <f>('[3]Capex_Projeto_nominal SISTEMAS'!AC408)*1.022904</f>
        <v>0</v>
      </c>
      <c r="AA317" s="23">
        <f>('[3]Capex_Projeto_nominal SISTEMAS'!AD408)*1.022904</f>
        <v>0</v>
      </c>
      <c r="AB317" s="23">
        <f>('[3]Capex_Projeto_nominal SISTEMAS'!AE408)*1.022904</f>
        <v>0</v>
      </c>
      <c r="AC317" s="62">
        <f>('[3]Capex_Projeto_nominal SISTEMAS'!AF408)*1.022904</f>
        <v>0</v>
      </c>
    </row>
    <row r="318" spans="2:29" x14ac:dyDescent="0.3">
      <c r="B318" s="74"/>
      <c r="C318" s="69" t="s">
        <v>275</v>
      </c>
      <c r="D318" s="24" t="s">
        <v>93</v>
      </c>
      <c r="E318" s="24" t="s">
        <v>62</v>
      </c>
      <c r="F318" s="24" t="s">
        <v>63</v>
      </c>
      <c r="G318" s="24" t="s">
        <v>128</v>
      </c>
      <c r="H318" s="26">
        <f t="shared" si="28"/>
        <v>3.5687675069204462E-3</v>
      </c>
      <c r="I318" s="26">
        <f t="shared" si="29"/>
        <v>9.1990226627043162E-3</v>
      </c>
      <c r="J318" s="36">
        <f>('[3]Capex_Projeto_nominal SISTEMAS'!M409)*1.022904</f>
        <v>0</v>
      </c>
      <c r="K318" s="36">
        <f>('[3]Capex_Projeto_nominal SISTEMAS'!N409)*1.022904</f>
        <v>0</v>
      </c>
      <c r="L318" s="36">
        <f>('[3]Capex_Projeto_nominal SISTEMAS'!O409)*1.022904</f>
        <v>0</v>
      </c>
      <c r="M318" s="36">
        <f>('[3]Capex_Projeto_nominal SISTEMAS'!P409)*1.022904</f>
        <v>0</v>
      </c>
      <c r="N318" s="36">
        <f>('[3]Capex_Projeto_nominal SISTEMAS'!Q409)*1.022904</f>
        <v>0</v>
      </c>
      <c r="O318" s="36">
        <f>('[3]Capex_Projeto_nominal SISTEMAS'!R409)*1.022904</f>
        <v>4.5995113313521581E-3</v>
      </c>
      <c r="P318" s="36">
        <f>('[3]Capex_Projeto_nominal SISTEMAS'!S409)*1.022904</f>
        <v>0</v>
      </c>
      <c r="Q318" s="36">
        <f>('[3]Capex_Projeto_nominal SISTEMAS'!T409)*1.022904</f>
        <v>0</v>
      </c>
      <c r="R318" s="36">
        <f>('[3]Capex_Projeto_nominal SISTEMAS'!U409)*1.022904</f>
        <v>0</v>
      </c>
      <c r="S318" s="36">
        <f>('[3]Capex_Projeto_nominal SISTEMAS'!V409)*1.022904</f>
        <v>0</v>
      </c>
      <c r="T318" s="36">
        <f>('[3]Capex_Projeto_nominal SISTEMAS'!W409)*1.022904</f>
        <v>2.299755665676079E-3</v>
      </c>
      <c r="U318" s="36">
        <f>('[3]Capex_Projeto_nominal SISTEMAS'!X409)*1.022904</f>
        <v>0</v>
      </c>
      <c r="V318" s="36">
        <f>('[3]Capex_Projeto_nominal SISTEMAS'!Y409)*1.022904</f>
        <v>0</v>
      </c>
      <c r="W318" s="36">
        <f>('[3]Capex_Projeto_nominal SISTEMAS'!Z409)*1.022904</f>
        <v>0</v>
      </c>
      <c r="X318" s="36">
        <f>('[3]Capex_Projeto_nominal SISTEMAS'!AA409)*1.022904</f>
        <v>0</v>
      </c>
      <c r="Y318" s="36">
        <f>('[3]Capex_Projeto_nominal SISTEMAS'!AB409)*1.022904</f>
        <v>2.299755665676079E-3</v>
      </c>
      <c r="Z318" s="36">
        <f>('[3]Capex_Projeto_nominal SISTEMAS'!AC409)*1.022904</f>
        <v>0</v>
      </c>
      <c r="AA318" s="36">
        <f>('[3]Capex_Projeto_nominal SISTEMAS'!AD409)*1.022904</f>
        <v>0</v>
      </c>
      <c r="AB318" s="36">
        <f>('[3]Capex_Projeto_nominal SISTEMAS'!AE409)*1.022904</f>
        <v>0</v>
      </c>
      <c r="AC318" s="63">
        <f>('[3]Capex_Projeto_nominal SISTEMAS'!AF409)*1.022904</f>
        <v>0</v>
      </c>
    </row>
    <row r="319" spans="2:29" x14ac:dyDescent="0.3">
      <c r="B319" s="74"/>
      <c r="C319" s="69"/>
      <c r="D319" s="52" t="s">
        <v>93</v>
      </c>
      <c r="E319" s="52" t="s">
        <v>62</v>
      </c>
      <c r="F319" s="52" t="s">
        <v>63</v>
      </c>
      <c r="G319" s="52" t="s">
        <v>129</v>
      </c>
      <c r="H319" s="54">
        <f t="shared" si="28"/>
        <v>2.6216278063652711E-2</v>
      </c>
      <c r="I319" s="54">
        <f t="shared" si="29"/>
        <v>6.7576309067946025E-2</v>
      </c>
      <c r="J319" s="23">
        <f>('[3]Capex_Projeto_nominal SISTEMAS'!M410)*1.022904</f>
        <v>0</v>
      </c>
      <c r="K319" s="23">
        <f>('[3]Capex_Projeto_nominal SISTEMAS'!N410)*1.022904</f>
        <v>0</v>
      </c>
      <c r="L319" s="23">
        <f>('[3]Capex_Projeto_nominal SISTEMAS'!O410)*1.022904</f>
        <v>0</v>
      </c>
      <c r="M319" s="23">
        <f>('[3]Capex_Projeto_nominal SISTEMAS'!P410)*1.022904</f>
        <v>0</v>
      </c>
      <c r="N319" s="23">
        <f>('[3]Capex_Projeto_nominal SISTEMAS'!Q410)*1.022904</f>
        <v>0</v>
      </c>
      <c r="O319" s="23">
        <f>('[3]Capex_Projeto_nominal SISTEMAS'!R410)*1.022904</f>
        <v>3.3788154533973012E-2</v>
      </c>
      <c r="P319" s="23">
        <f>('[3]Capex_Projeto_nominal SISTEMAS'!S410)*1.022904</f>
        <v>0</v>
      </c>
      <c r="Q319" s="23">
        <f>('[3]Capex_Projeto_nominal SISTEMAS'!T410)*1.022904</f>
        <v>0</v>
      </c>
      <c r="R319" s="23">
        <f>('[3]Capex_Projeto_nominal SISTEMAS'!U410)*1.022904</f>
        <v>0</v>
      </c>
      <c r="S319" s="23">
        <f>('[3]Capex_Projeto_nominal SISTEMAS'!V410)*1.022904</f>
        <v>0</v>
      </c>
      <c r="T319" s="23">
        <f>('[3]Capex_Projeto_nominal SISTEMAS'!W410)*1.022904</f>
        <v>1.6894077266986506E-2</v>
      </c>
      <c r="U319" s="23">
        <f>('[3]Capex_Projeto_nominal SISTEMAS'!X410)*1.022904</f>
        <v>0</v>
      </c>
      <c r="V319" s="23">
        <f>('[3]Capex_Projeto_nominal SISTEMAS'!Y410)*1.022904</f>
        <v>0</v>
      </c>
      <c r="W319" s="23">
        <f>('[3]Capex_Projeto_nominal SISTEMAS'!Z410)*1.022904</f>
        <v>0</v>
      </c>
      <c r="X319" s="23">
        <f>('[3]Capex_Projeto_nominal SISTEMAS'!AA410)*1.022904</f>
        <v>0</v>
      </c>
      <c r="Y319" s="23">
        <f>('[3]Capex_Projeto_nominal SISTEMAS'!AB410)*1.022904</f>
        <v>1.6894077266986506E-2</v>
      </c>
      <c r="Z319" s="23">
        <f>('[3]Capex_Projeto_nominal SISTEMAS'!AC410)*1.022904</f>
        <v>0</v>
      </c>
      <c r="AA319" s="23">
        <f>('[3]Capex_Projeto_nominal SISTEMAS'!AD410)*1.022904</f>
        <v>0</v>
      </c>
      <c r="AB319" s="23">
        <f>('[3]Capex_Projeto_nominal SISTEMAS'!AE410)*1.022904</f>
        <v>0</v>
      </c>
      <c r="AC319" s="62">
        <f>('[3]Capex_Projeto_nominal SISTEMAS'!AF410)*1.022904</f>
        <v>0</v>
      </c>
    </row>
    <row r="320" spans="2:29" x14ac:dyDescent="0.3">
      <c r="B320" s="74"/>
      <c r="C320" s="69"/>
      <c r="D320" s="24" t="s">
        <v>93</v>
      </c>
      <c r="E320" s="24" t="s">
        <v>62</v>
      </c>
      <c r="F320" s="24" t="s">
        <v>63</v>
      </c>
      <c r="G320" s="24" t="s">
        <v>130</v>
      </c>
      <c r="H320" s="26">
        <f t="shared" si="28"/>
        <v>1.1541715925769123E-3</v>
      </c>
      <c r="I320" s="26">
        <f t="shared" si="29"/>
        <v>2.9750468799595088E-3</v>
      </c>
      <c r="J320" s="36">
        <f>('[3]Capex_Projeto_nominal SISTEMAS'!M411)*1.022904</f>
        <v>0</v>
      </c>
      <c r="K320" s="36">
        <f>('[3]Capex_Projeto_nominal SISTEMAS'!N411)*1.022904</f>
        <v>0</v>
      </c>
      <c r="L320" s="36">
        <f>('[3]Capex_Projeto_nominal SISTEMAS'!O411)*1.022904</f>
        <v>0</v>
      </c>
      <c r="M320" s="36">
        <f>('[3]Capex_Projeto_nominal SISTEMAS'!P411)*1.022904</f>
        <v>0</v>
      </c>
      <c r="N320" s="36">
        <f>('[3]Capex_Projeto_nominal SISTEMAS'!Q411)*1.022904</f>
        <v>0</v>
      </c>
      <c r="O320" s="36">
        <f>('[3]Capex_Projeto_nominal SISTEMAS'!R411)*1.022904</f>
        <v>1.4875234399797544E-3</v>
      </c>
      <c r="P320" s="36">
        <f>('[3]Capex_Projeto_nominal SISTEMAS'!S411)*1.022904</f>
        <v>0</v>
      </c>
      <c r="Q320" s="36">
        <f>('[3]Capex_Projeto_nominal SISTEMAS'!T411)*1.022904</f>
        <v>0</v>
      </c>
      <c r="R320" s="36">
        <f>('[3]Capex_Projeto_nominal SISTEMAS'!U411)*1.022904</f>
        <v>0</v>
      </c>
      <c r="S320" s="36">
        <f>('[3]Capex_Projeto_nominal SISTEMAS'!V411)*1.022904</f>
        <v>0</v>
      </c>
      <c r="T320" s="36">
        <f>('[3]Capex_Projeto_nominal SISTEMAS'!W411)*1.022904</f>
        <v>7.4376171998987719E-4</v>
      </c>
      <c r="U320" s="36">
        <f>('[3]Capex_Projeto_nominal SISTEMAS'!X411)*1.022904</f>
        <v>0</v>
      </c>
      <c r="V320" s="36">
        <f>('[3]Capex_Projeto_nominal SISTEMAS'!Y411)*1.022904</f>
        <v>0</v>
      </c>
      <c r="W320" s="36">
        <f>('[3]Capex_Projeto_nominal SISTEMAS'!Z411)*1.022904</f>
        <v>0</v>
      </c>
      <c r="X320" s="36">
        <f>('[3]Capex_Projeto_nominal SISTEMAS'!AA411)*1.022904</f>
        <v>0</v>
      </c>
      <c r="Y320" s="36">
        <f>('[3]Capex_Projeto_nominal SISTEMAS'!AB411)*1.022904</f>
        <v>7.4376171998987719E-4</v>
      </c>
      <c r="Z320" s="36">
        <f>('[3]Capex_Projeto_nominal SISTEMAS'!AC411)*1.022904</f>
        <v>0</v>
      </c>
      <c r="AA320" s="36">
        <f>('[3]Capex_Projeto_nominal SISTEMAS'!AD411)*1.022904</f>
        <v>0</v>
      </c>
      <c r="AB320" s="36">
        <f>('[3]Capex_Projeto_nominal SISTEMAS'!AE411)*1.022904</f>
        <v>0</v>
      </c>
      <c r="AC320" s="63">
        <f>('[3]Capex_Projeto_nominal SISTEMAS'!AF411)*1.022904</f>
        <v>0</v>
      </c>
    </row>
    <row r="321" spans="2:29" x14ac:dyDescent="0.3">
      <c r="B321" s="74"/>
      <c r="C321" s="69"/>
      <c r="D321" s="52" t="s">
        <v>93</v>
      </c>
      <c r="E321" s="52" t="s">
        <v>62</v>
      </c>
      <c r="F321" s="52" t="s">
        <v>63</v>
      </c>
      <c r="G321" s="52" t="s">
        <v>131</v>
      </c>
      <c r="H321" s="54">
        <f t="shared" si="28"/>
        <v>3.5687675069204462E-3</v>
      </c>
      <c r="I321" s="54">
        <f t="shared" si="29"/>
        <v>9.1990226627043162E-3</v>
      </c>
      <c r="J321" s="23">
        <f>('[3]Capex_Projeto_nominal SISTEMAS'!M412)*1.022904</f>
        <v>0</v>
      </c>
      <c r="K321" s="23">
        <f>('[3]Capex_Projeto_nominal SISTEMAS'!N412)*1.022904</f>
        <v>0</v>
      </c>
      <c r="L321" s="23">
        <f>('[3]Capex_Projeto_nominal SISTEMAS'!O412)*1.022904</f>
        <v>0</v>
      </c>
      <c r="M321" s="23">
        <f>('[3]Capex_Projeto_nominal SISTEMAS'!P412)*1.022904</f>
        <v>0</v>
      </c>
      <c r="N321" s="23">
        <f>('[3]Capex_Projeto_nominal SISTEMAS'!Q412)*1.022904</f>
        <v>0</v>
      </c>
      <c r="O321" s="23">
        <f>('[3]Capex_Projeto_nominal SISTEMAS'!R412)*1.022904</f>
        <v>4.5995113313521581E-3</v>
      </c>
      <c r="P321" s="23">
        <f>('[3]Capex_Projeto_nominal SISTEMAS'!S412)*1.022904</f>
        <v>0</v>
      </c>
      <c r="Q321" s="23">
        <f>('[3]Capex_Projeto_nominal SISTEMAS'!T412)*1.022904</f>
        <v>0</v>
      </c>
      <c r="R321" s="23">
        <f>('[3]Capex_Projeto_nominal SISTEMAS'!U412)*1.022904</f>
        <v>0</v>
      </c>
      <c r="S321" s="23">
        <f>('[3]Capex_Projeto_nominal SISTEMAS'!V412)*1.022904</f>
        <v>0</v>
      </c>
      <c r="T321" s="23">
        <f>('[3]Capex_Projeto_nominal SISTEMAS'!W412)*1.022904</f>
        <v>2.299755665676079E-3</v>
      </c>
      <c r="U321" s="23">
        <f>('[3]Capex_Projeto_nominal SISTEMAS'!X412)*1.022904</f>
        <v>0</v>
      </c>
      <c r="V321" s="23">
        <f>('[3]Capex_Projeto_nominal SISTEMAS'!Y412)*1.022904</f>
        <v>0</v>
      </c>
      <c r="W321" s="23">
        <f>('[3]Capex_Projeto_nominal SISTEMAS'!Z412)*1.022904</f>
        <v>0</v>
      </c>
      <c r="X321" s="23">
        <f>('[3]Capex_Projeto_nominal SISTEMAS'!AA412)*1.022904</f>
        <v>0</v>
      </c>
      <c r="Y321" s="23">
        <f>('[3]Capex_Projeto_nominal SISTEMAS'!AB412)*1.022904</f>
        <v>2.299755665676079E-3</v>
      </c>
      <c r="Z321" s="23">
        <f>('[3]Capex_Projeto_nominal SISTEMAS'!AC412)*1.022904</f>
        <v>0</v>
      </c>
      <c r="AA321" s="23">
        <f>('[3]Capex_Projeto_nominal SISTEMAS'!AD412)*1.022904</f>
        <v>0</v>
      </c>
      <c r="AB321" s="23">
        <f>('[3]Capex_Projeto_nominal SISTEMAS'!AE412)*1.022904</f>
        <v>0</v>
      </c>
      <c r="AC321" s="62">
        <f>('[3]Capex_Projeto_nominal SISTEMAS'!AF412)*1.022904</f>
        <v>0</v>
      </c>
    </row>
    <row r="322" spans="2:29" x14ac:dyDescent="0.3">
      <c r="B322" s="74"/>
      <c r="C322" s="69"/>
      <c r="D322" s="24" t="s">
        <v>93</v>
      </c>
      <c r="E322" s="24" t="s">
        <v>62</v>
      </c>
      <c r="F322" s="24" t="s">
        <v>63</v>
      </c>
      <c r="G322" s="24" t="s">
        <v>132</v>
      </c>
      <c r="H322" s="26">
        <f t="shared" si="28"/>
        <v>1.4164949643839259E-3</v>
      </c>
      <c r="I322" s="26">
        <f t="shared" si="29"/>
        <v>3.651223917979016E-3</v>
      </c>
      <c r="J322" s="36">
        <f>('[3]Capex_Projeto_nominal SISTEMAS'!M413)*1.022904</f>
        <v>0</v>
      </c>
      <c r="K322" s="36">
        <f>('[3]Capex_Projeto_nominal SISTEMAS'!N413)*1.022904</f>
        <v>0</v>
      </c>
      <c r="L322" s="36">
        <f>('[3]Capex_Projeto_nominal SISTEMAS'!O413)*1.022904</f>
        <v>0</v>
      </c>
      <c r="M322" s="36">
        <f>('[3]Capex_Projeto_nominal SISTEMAS'!P413)*1.022904</f>
        <v>0</v>
      </c>
      <c r="N322" s="36">
        <f>('[3]Capex_Projeto_nominal SISTEMAS'!Q413)*1.022904</f>
        <v>0</v>
      </c>
      <c r="O322" s="36">
        <f>('[3]Capex_Projeto_nominal SISTEMAS'!R413)*1.022904</f>
        <v>1.825611958989508E-3</v>
      </c>
      <c r="P322" s="36">
        <f>('[3]Capex_Projeto_nominal SISTEMAS'!S413)*1.022904</f>
        <v>0</v>
      </c>
      <c r="Q322" s="36">
        <f>('[3]Capex_Projeto_nominal SISTEMAS'!T413)*1.022904</f>
        <v>0</v>
      </c>
      <c r="R322" s="36">
        <f>('[3]Capex_Projeto_nominal SISTEMAS'!U413)*1.022904</f>
        <v>0</v>
      </c>
      <c r="S322" s="36">
        <f>('[3]Capex_Projeto_nominal SISTEMAS'!V413)*1.022904</f>
        <v>0</v>
      </c>
      <c r="T322" s="36">
        <f>('[3]Capex_Projeto_nominal SISTEMAS'!W413)*1.022904</f>
        <v>9.1280597949475401E-4</v>
      </c>
      <c r="U322" s="36">
        <f>('[3]Capex_Projeto_nominal SISTEMAS'!X413)*1.022904</f>
        <v>0</v>
      </c>
      <c r="V322" s="36">
        <f>('[3]Capex_Projeto_nominal SISTEMAS'!Y413)*1.022904</f>
        <v>0</v>
      </c>
      <c r="W322" s="36">
        <f>('[3]Capex_Projeto_nominal SISTEMAS'!Z413)*1.022904</f>
        <v>0</v>
      </c>
      <c r="X322" s="36">
        <f>('[3]Capex_Projeto_nominal SISTEMAS'!AA413)*1.022904</f>
        <v>0</v>
      </c>
      <c r="Y322" s="36">
        <f>('[3]Capex_Projeto_nominal SISTEMAS'!AB413)*1.022904</f>
        <v>9.1280597949475401E-4</v>
      </c>
      <c r="Z322" s="36">
        <f>('[3]Capex_Projeto_nominal SISTEMAS'!AC413)*1.022904</f>
        <v>0</v>
      </c>
      <c r="AA322" s="36">
        <f>('[3]Capex_Projeto_nominal SISTEMAS'!AD413)*1.022904</f>
        <v>0</v>
      </c>
      <c r="AB322" s="36">
        <f>('[3]Capex_Projeto_nominal SISTEMAS'!AE413)*1.022904</f>
        <v>0</v>
      </c>
      <c r="AC322" s="63">
        <f>('[3]Capex_Projeto_nominal SISTEMAS'!AF413)*1.022904</f>
        <v>0</v>
      </c>
    </row>
    <row r="323" spans="2:29" x14ac:dyDescent="0.3">
      <c r="B323" s="74"/>
      <c r="C323" s="69"/>
      <c r="D323" s="52" t="s">
        <v>93</v>
      </c>
      <c r="E323" s="52" t="s">
        <v>62</v>
      </c>
      <c r="F323" s="52" t="s">
        <v>63</v>
      </c>
      <c r="G323" s="52" t="s">
        <v>133</v>
      </c>
      <c r="H323" s="54">
        <f t="shared" si="28"/>
        <v>1.1541715925769123E-3</v>
      </c>
      <c r="I323" s="54">
        <f t="shared" si="29"/>
        <v>2.9750468799595088E-3</v>
      </c>
      <c r="J323" s="23">
        <f>('[3]Capex_Projeto_nominal SISTEMAS'!M414)*1.022904</f>
        <v>0</v>
      </c>
      <c r="K323" s="23">
        <f>('[3]Capex_Projeto_nominal SISTEMAS'!N414)*1.022904</f>
        <v>0</v>
      </c>
      <c r="L323" s="23">
        <f>('[3]Capex_Projeto_nominal SISTEMAS'!O414)*1.022904</f>
        <v>0</v>
      </c>
      <c r="M323" s="23">
        <f>('[3]Capex_Projeto_nominal SISTEMAS'!P414)*1.022904</f>
        <v>0</v>
      </c>
      <c r="N323" s="23">
        <f>('[3]Capex_Projeto_nominal SISTEMAS'!Q414)*1.022904</f>
        <v>0</v>
      </c>
      <c r="O323" s="23">
        <f>('[3]Capex_Projeto_nominal SISTEMAS'!R414)*1.022904</f>
        <v>1.4875234399797544E-3</v>
      </c>
      <c r="P323" s="23">
        <f>('[3]Capex_Projeto_nominal SISTEMAS'!S414)*1.022904</f>
        <v>0</v>
      </c>
      <c r="Q323" s="23">
        <f>('[3]Capex_Projeto_nominal SISTEMAS'!T414)*1.022904</f>
        <v>0</v>
      </c>
      <c r="R323" s="23">
        <f>('[3]Capex_Projeto_nominal SISTEMAS'!U414)*1.022904</f>
        <v>0</v>
      </c>
      <c r="S323" s="23">
        <f>('[3]Capex_Projeto_nominal SISTEMAS'!V414)*1.022904</f>
        <v>0</v>
      </c>
      <c r="T323" s="23">
        <f>('[3]Capex_Projeto_nominal SISTEMAS'!W414)*1.022904</f>
        <v>7.4376171998987719E-4</v>
      </c>
      <c r="U323" s="23">
        <f>('[3]Capex_Projeto_nominal SISTEMAS'!X414)*1.022904</f>
        <v>0</v>
      </c>
      <c r="V323" s="23">
        <f>('[3]Capex_Projeto_nominal SISTEMAS'!Y414)*1.022904</f>
        <v>0</v>
      </c>
      <c r="W323" s="23">
        <f>('[3]Capex_Projeto_nominal SISTEMAS'!Z414)*1.022904</f>
        <v>0</v>
      </c>
      <c r="X323" s="23">
        <f>('[3]Capex_Projeto_nominal SISTEMAS'!AA414)*1.022904</f>
        <v>0</v>
      </c>
      <c r="Y323" s="23">
        <f>('[3]Capex_Projeto_nominal SISTEMAS'!AB414)*1.022904</f>
        <v>7.4376171998987719E-4</v>
      </c>
      <c r="Z323" s="23">
        <f>('[3]Capex_Projeto_nominal SISTEMAS'!AC414)*1.022904</f>
        <v>0</v>
      </c>
      <c r="AA323" s="23">
        <f>('[3]Capex_Projeto_nominal SISTEMAS'!AD414)*1.022904</f>
        <v>0</v>
      </c>
      <c r="AB323" s="23">
        <f>('[3]Capex_Projeto_nominal SISTEMAS'!AE414)*1.022904</f>
        <v>0</v>
      </c>
      <c r="AC323" s="62">
        <f>('[3]Capex_Projeto_nominal SISTEMAS'!AF414)*1.022904</f>
        <v>0</v>
      </c>
    </row>
    <row r="324" spans="2:29" x14ac:dyDescent="0.3">
      <c r="B324" s="74"/>
      <c r="C324" s="69"/>
      <c r="D324" s="24" t="s">
        <v>93</v>
      </c>
      <c r="E324" s="24" t="s">
        <v>62</v>
      </c>
      <c r="F324" s="24" t="s">
        <v>63</v>
      </c>
      <c r="G324" s="24" t="s">
        <v>135</v>
      </c>
      <c r="H324" s="26">
        <f t="shared" si="28"/>
        <v>5.9762006783276235E-2</v>
      </c>
      <c r="I324" s="26">
        <f t="shared" si="29"/>
        <v>0.1050875005852473</v>
      </c>
      <c r="J324" s="36">
        <f>('[3]Capex_Projeto_nominal SISTEMAS'!M421)*1.022904</f>
        <v>0</v>
      </c>
      <c r="K324" s="36">
        <f>('[3]Capex_Projeto_nominal SISTEMAS'!N421)*1.022904</f>
        <v>0</v>
      </c>
      <c r="L324" s="36">
        <f>('[3]Capex_Projeto_nominal SISTEMAS'!O421)*1.022904</f>
        <v>7.0058333723498192E-2</v>
      </c>
      <c r="M324" s="36">
        <f>('[3]Capex_Projeto_nominal SISTEMAS'!P421)*1.022904</f>
        <v>0</v>
      </c>
      <c r="N324" s="36">
        <f>('[3]Capex_Projeto_nominal SISTEMAS'!Q421)*1.022904</f>
        <v>0</v>
      </c>
      <c r="O324" s="36">
        <f>('[3]Capex_Projeto_nominal SISTEMAS'!R421)*1.022904</f>
        <v>0</v>
      </c>
      <c r="P324" s="36">
        <f>('[3]Capex_Projeto_nominal SISTEMAS'!S421)*1.022904</f>
        <v>0</v>
      </c>
      <c r="Q324" s="36">
        <f>('[3]Capex_Projeto_nominal SISTEMAS'!T421)*1.022904</f>
        <v>0</v>
      </c>
      <c r="R324" s="36">
        <f>('[3]Capex_Projeto_nominal SISTEMAS'!U421)*1.022904</f>
        <v>0</v>
      </c>
      <c r="S324" s="36">
        <f>('[3]Capex_Projeto_nominal SISTEMAS'!V421)*1.022904</f>
        <v>0</v>
      </c>
      <c r="T324" s="36">
        <f>('[3]Capex_Projeto_nominal SISTEMAS'!W421)*1.022904</f>
        <v>0</v>
      </c>
      <c r="U324" s="36">
        <f>('[3]Capex_Projeto_nominal SISTEMAS'!X421)*1.022904</f>
        <v>0</v>
      </c>
      <c r="V324" s="36">
        <f>('[3]Capex_Projeto_nominal SISTEMAS'!Y421)*1.022904</f>
        <v>3.5029166861749096E-2</v>
      </c>
      <c r="W324" s="36">
        <f>('[3]Capex_Projeto_nominal SISTEMAS'!Z421)*1.022904</f>
        <v>0</v>
      </c>
      <c r="X324" s="36">
        <f>('[3]Capex_Projeto_nominal SISTEMAS'!AA421)*1.022904</f>
        <v>0</v>
      </c>
      <c r="Y324" s="36">
        <f>('[3]Capex_Projeto_nominal SISTEMAS'!AB421)*1.022904</f>
        <v>0</v>
      </c>
      <c r="Z324" s="36">
        <f>('[3]Capex_Projeto_nominal SISTEMAS'!AC421)*1.022904</f>
        <v>0</v>
      </c>
      <c r="AA324" s="36">
        <f>('[3]Capex_Projeto_nominal SISTEMAS'!AD421)*1.022904</f>
        <v>0</v>
      </c>
      <c r="AB324" s="36">
        <f>('[3]Capex_Projeto_nominal SISTEMAS'!AE421)*1.022904</f>
        <v>0</v>
      </c>
      <c r="AC324" s="63">
        <f>('[3]Capex_Projeto_nominal SISTEMAS'!AF421)*1.022904</f>
        <v>0</v>
      </c>
    </row>
    <row r="325" spans="2:29" x14ac:dyDescent="0.3">
      <c r="B325" s="74"/>
      <c r="C325" s="69"/>
      <c r="D325" s="52" t="s">
        <v>93</v>
      </c>
      <c r="E325" s="52" t="s">
        <v>62</v>
      </c>
      <c r="F325" s="52" t="s">
        <v>63</v>
      </c>
      <c r="G325" s="52" t="s">
        <v>136</v>
      </c>
      <c r="H325" s="54">
        <f t="shared" si="28"/>
        <v>6.4811371694954184E-2</v>
      </c>
      <c r="I325" s="54">
        <f t="shared" si="29"/>
        <v>8.9118029434895996E-2</v>
      </c>
      <c r="J325" s="23">
        <f>('[3]Capex_Projeto_nominal SISTEMAS'!M422)*1.022904</f>
        <v>0</v>
      </c>
      <c r="K325" s="23">
        <f>('[3]Capex_Projeto_nominal SISTEMAS'!N422)*1.022904</f>
        <v>0</v>
      </c>
      <c r="L325" s="23">
        <f>('[3]Capex_Projeto_nominal SISTEMAS'!O422)*1.022904</f>
        <v>8.9118029434895996E-2</v>
      </c>
      <c r="M325" s="23">
        <f>('[3]Capex_Projeto_nominal SISTEMAS'!P422)*1.022904</f>
        <v>0</v>
      </c>
      <c r="N325" s="23">
        <f>('[3]Capex_Projeto_nominal SISTEMAS'!Q422)*1.022904</f>
        <v>0</v>
      </c>
      <c r="O325" s="23">
        <f>('[3]Capex_Projeto_nominal SISTEMAS'!R422)*1.022904</f>
        <v>0</v>
      </c>
      <c r="P325" s="23">
        <f>('[3]Capex_Projeto_nominal SISTEMAS'!S422)*1.022904</f>
        <v>0</v>
      </c>
      <c r="Q325" s="23">
        <f>('[3]Capex_Projeto_nominal SISTEMAS'!T422)*1.022904</f>
        <v>0</v>
      </c>
      <c r="R325" s="23">
        <f>('[3]Capex_Projeto_nominal SISTEMAS'!U422)*1.022904</f>
        <v>0</v>
      </c>
      <c r="S325" s="23">
        <f>('[3]Capex_Projeto_nominal SISTEMAS'!V422)*1.022904</f>
        <v>0</v>
      </c>
      <c r="T325" s="23">
        <f>('[3]Capex_Projeto_nominal SISTEMAS'!W422)*1.022904</f>
        <v>0</v>
      </c>
      <c r="U325" s="23">
        <f>('[3]Capex_Projeto_nominal SISTEMAS'!X422)*1.022904</f>
        <v>0</v>
      </c>
      <c r="V325" s="23">
        <f>('[3]Capex_Projeto_nominal SISTEMAS'!Y422)*1.022904</f>
        <v>0</v>
      </c>
      <c r="W325" s="23">
        <f>('[3]Capex_Projeto_nominal SISTEMAS'!Z422)*1.022904</f>
        <v>0</v>
      </c>
      <c r="X325" s="23">
        <f>('[3]Capex_Projeto_nominal SISTEMAS'!AA422)*1.022904</f>
        <v>0</v>
      </c>
      <c r="Y325" s="23">
        <f>('[3]Capex_Projeto_nominal SISTEMAS'!AB422)*1.022904</f>
        <v>0</v>
      </c>
      <c r="Z325" s="23">
        <f>('[3]Capex_Projeto_nominal SISTEMAS'!AC422)*1.022904</f>
        <v>0</v>
      </c>
      <c r="AA325" s="23">
        <f>('[3]Capex_Projeto_nominal SISTEMAS'!AD422)*1.022904</f>
        <v>0</v>
      </c>
      <c r="AB325" s="23">
        <f>('[3]Capex_Projeto_nominal SISTEMAS'!AE422)*1.022904</f>
        <v>0</v>
      </c>
      <c r="AC325" s="62">
        <f>('[3]Capex_Projeto_nominal SISTEMAS'!AF422)*1.022904</f>
        <v>0</v>
      </c>
    </row>
    <row r="326" spans="2:29" x14ac:dyDescent="0.3">
      <c r="B326" s="74"/>
      <c r="C326" s="69"/>
      <c r="D326" s="24" t="s">
        <v>93</v>
      </c>
      <c r="E326" s="24" t="s">
        <v>62</v>
      </c>
      <c r="F326" s="24" t="s">
        <v>63</v>
      </c>
      <c r="G326" s="24" t="s">
        <v>137</v>
      </c>
      <c r="H326" s="26">
        <f t="shared" si="28"/>
        <v>5.1090795361463409E-2</v>
      </c>
      <c r="I326" s="26">
        <f t="shared" si="29"/>
        <v>7.0251730302903326E-2</v>
      </c>
      <c r="J326" s="36">
        <f>('[3]Capex_Projeto_nominal SISTEMAS'!M423)*1.022904</f>
        <v>0</v>
      </c>
      <c r="K326" s="36">
        <f>('[3]Capex_Projeto_nominal SISTEMAS'!N423)*1.022904</f>
        <v>0</v>
      </c>
      <c r="L326" s="36">
        <f>('[3]Capex_Projeto_nominal SISTEMAS'!O423)*1.022904</f>
        <v>7.0251730302903326E-2</v>
      </c>
      <c r="M326" s="36">
        <f>('[3]Capex_Projeto_nominal SISTEMAS'!P423)*1.022904</f>
        <v>0</v>
      </c>
      <c r="N326" s="36">
        <f>('[3]Capex_Projeto_nominal SISTEMAS'!Q423)*1.022904</f>
        <v>0</v>
      </c>
      <c r="O326" s="36">
        <f>('[3]Capex_Projeto_nominal SISTEMAS'!R423)*1.022904</f>
        <v>0</v>
      </c>
      <c r="P326" s="36">
        <f>('[3]Capex_Projeto_nominal SISTEMAS'!S423)*1.022904</f>
        <v>0</v>
      </c>
      <c r="Q326" s="36">
        <f>('[3]Capex_Projeto_nominal SISTEMAS'!T423)*1.022904</f>
        <v>0</v>
      </c>
      <c r="R326" s="36">
        <f>('[3]Capex_Projeto_nominal SISTEMAS'!U423)*1.022904</f>
        <v>0</v>
      </c>
      <c r="S326" s="36">
        <f>('[3]Capex_Projeto_nominal SISTEMAS'!V423)*1.022904</f>
        <v>0</v>
      </c>
      <c r="T326" s="36">
        <f>('[3]Capex_Projeto_nominal SISTEMAS'!W423)*1.022904</f>
        <v>0</v>
      </c>
      <c r="U326" s="36">
        <f>('[3]Capex_Projeto_nominal SISTEMAS'!X423)*1.022904</f>
        <v>0</v>
      </c>
      <c r="V326" s="36">
        <f>('[3]Capex_Projeto_nominal SISTEMAS'!Y423)*1.022904</f>
        <v>0</v>
      </c>
      <c r="W326" s="36">
        <f>('[3]Capex_Projeto_nominal SISTEMAS'!Z423)*1.022904</f>
        <v>0</v>
      </c>
      <c r="X326" s="36">
        <f>('[3]Capex_Projeto_nominal SISTEMAS'!AA423)*1.022904</f>
        <v>0</v>
      </c>
      <c r="Y326" s="36">
        <f>('[3]Capex_Projeto_nominal SISTEMAS'!AB423)*1.022904</f>
        <v>0</v>
      </c>
      <c r="Z326" s="36">
        <f>('[3]Capex_Projeto_nominal SISTEMAS'!AC423)*1.022904</f>
        <v>0</v>
      </c>
      <c r="AA326" s="36">
        <f>('[3]Capex_Projeto_nominal SISTEMAS'!AD423)*1.022904</f>
        <v>0</v>
      </c>
      <c r="AB326" s="36">
        <f>('[3]Capex_Projeto_nominal SISTEMAS'!AE423)*1.022904</f>
        <v>0</v>
      </c>
      <c r="AC326" s="63">
        <f>('[3]Capex_Projeto_nominal SISTEMAS'!AF423)*1.022904</f>
        <v>0</v>
      </c>
    </row>
    <row r="327" spans="2:29" x14ac:dyDescent="0.3">
      <c r="B327" s="74"/>
      <c r="C327" s="69"/>
      <c r="D327" s="52" t="s">
        <v>93</v>
      </c>
      <c r="E327" s="52" t="s">
        <v>62</v>
      </c>
      <c r="F327" s="52" t="s">
        <v>63</v>
      </c>
      <c r="G327" s="52" t="s">
        <v>138</v>
      </c>
      <c r="H327" s="54">
        <f t="shared" si="28"/>
        <v>0.13491410658625974</v>
      </c>
      <c r="I327" s="54">
        <f t="shared" si="29"/>
        <v>0.18551187866423521</v>
      </c>
      <c r="J327" s="23">
        <f>('[3]Capex_Projeto_nominal SISTEMAS'!M424)*1.022904</f>
        <v>0</v>
      </c>
      <c r="K327" s="23">
        <f>('[3]Capex_Projeto_nominal SISTEMAS'!N424)*1.022904</f>
        <v>0</v>
      </c>
      <c r="L327" s="23">
        <f>('[3]Capex_Projeto_nominal SISTEMAS'!O424)*1.022904</f>
        <v>0.18551187866423521</v>
      </c>
      <c r="M327" s="23">
        <f>('[3]Capex_Projeto_nominal SISTEMAS'!P424)*1.022904</f>
        <v>0</v>
      </c>
      <c r="N327" s="23">
        <f>('[3]Capex_Projeto_nominal SISTEMAS'!Q424)*1.022904</f>
        <v>0</v>
      </c>
      <c r="O327" s="23">
        <f>('[3]Capex_Projeto_nominal SISTEMAS'!R424)*1.022904</f>
        <v>0</v>
      </c>
      <c r="P327" s="23">
        <f>('[3]Capex_Projeto_nominal SISTEMAS'!S424)*1.022904</f>
        <v>0</v>
      </c>
      <c r="Q327" s="23">
        <f>('[3]Capex_Projeto_nominal SISTEMAS'!T424)*1.022904</f>
        <v>0</v>
      </c>
      <c r="R327" s="23">
        <f>('[3]Capex_Projeto_nominal SISTEMAS'!U424)*1.022904</f>
        <v>0</v>
      </c>
      <c r="S327" s="23">
        <f>('[3]Capex_Projeto_nominal SISTEMAS'!V424)*1.022904</f>
        <v>0</v>
      </c>
      <c r="T327" s="23">
        <f>('[3]Capex_Projeto_nominal SISTEMAS'!W424)*1.022904</f>
        <v>0</v>
      </c>
      <c r="U327" s="23">
        <f>('[3]Capex_Projeto_nominal SISTEMAS'!X424)*1.022904</f>
        <v>0</v>
      </c>
      <c r="V327" s="23">
        <f>('[3]Capex_Projeto_nominal SISTEMAS'!Y424)*1.022904</f>
        <v>0</v>
      </c>
      <c r="W327" s="23">
        <f>('[3]Capex_Projeto_nominal SISTEMAS'!Z424)*1.022904</f>
        <v>0</v>
      </c>
      <c r="X327" s="23">
        <f>('[3]Capex_Projeto_nominal SISTEMAS'!AA424)*1.022904</f>
        <v>0</v>
      </c>
      <c r="Y327" s="23">
        <f>('[3]Capex_Projeto_nominal SISTEMAS'!AB424)*1.022904</f>
        <v>0</v>
      </c>
      <c r="Z327" s="23">
        <f>('[3]Capex_Projeto_nominal SISTEMAS'!AC424)*1.022904</f>
        <v>0</v>
      </c>
      <c r="AA327" s="23">
        <f>('[3]Capex_Projeto_nominal SISTEMAS'!AD424)*1.022904</f>
        <v>0</v>
      </c>
      <c r="AB327" s="23">
        <f>('[3]Capex_Projeto_nominal SISTEMAS'!AE424)*1.022904</f>
        <v>0</v>
      </c>
      <c r="AC327" s="62">
        <f>('[3]Capex_Projeto_nominal SISTEMAS'!AF424)*1.022904</f>
        <v>0</v>
      </c>
    </row>
    <row r="328" spans="2:29" x14ac:dyDescent="0.3">
      <c r="B328" s="74"/>
      <c r="C328" s="69"/>
      <c r="D328" s="24" t="s">
        <v>93</v>
      </c>
      <c r="E328" s="24" t="s">
        <v>64</v>
      </c>
      <c r="F328" s="24" t="s">
        <v>65</v>
      </c>
      <c r="G328" s="24" t="s">
        <v>128</v>
      </c>
      <c r="H328" s="26">
        <f t="shared" si="28"/>
        <v>4.2436298806377629E-3</v>
      </c>
      <c r="I328" s="26">
        <f t="shared" si="29"/>
        <v>1.1498778328380395E-2</v>
      </c>
      <c r="J328" s="36">
        <f>('[3]Capex_Projeto_nominal SISTEMAS'!M425)*1.022904</f>
        <v>0</v>
      </c>
      <c r="K328" s="36">
        <f>('[3]Capex_Projeto_nominal SISTEMAS'!N425)*1.022904</f>
        <v>0</v>
      </c>
      <c r="L328" s="36">
        <f>('[3]Capex_Projeto_nominal SISTEMAS'!O425)*1.022904</f>
        <v>0</v>
      </c>
      <c r="M328" s="36">
        <f>('[3]Capex_Projeto_nominal SISTEMAS'!P425)*1.022904</f>
        <v>0</v>
      </c>
      <c r="N328" s="36">
        <f>('[3]Capex_Projeto_nominal SISTEMAS'!Q425)*1.022904</f>
        <v>4.5995113313521581E-3</v>
      </c>
      <c r="O328" s="36">
        <f>('[3]Capex_Projeto_nominal SISTEMAS'!R425)*1.022904</f>
        <v>0</v>
      </c>
      <c r="P328" s="36">
        <f>('[3]Capex_Projeto_nominal SISTEMAS'!S425)*1.022904</f>
        <v>0</v>
      </c>
      <c r="Q328" s="36">
        <f>('[3]Capex_Projeto_nominal SISTEMAS'!T425)*1.022904</f>
        <v>0</v>
      </c>
      <c r="R328" s="36">
        <f>('[3]Capex_Projeto_nominal SISTEMAS'!U425)*1.022904</f>
        <v>0</v>
      </c>
      <c r="S328" s="36">
        <f>('[3]Capex_Projeto_nominal SISTEMAS'!V425)*1.022904</f>
        <v>2.299755665676079E-3</v>
      </c>
      <c r="T328" s="36">
        <f>('[3]Capex_Projeto_nominal SISTEMAS'!W425)*1.022904</f>
        <v>0</v>
      </c>
      <c r="U328" s="36">
        <f>('[3]Capex_Projeto_nominal SISTEMAS'!X425)*1.022904</f>
        <v>0</v>
      </c>
      <c r="V328" s="36">
        <f>('[3]Capex_Projeto_nominal SISTEMAS'!Y425)*1.022904</f>
        <v>0</v>
      </c>
      <c r="W328" s="36">
        <f>('[3]Capex_Projeto_nominal SISTEMAS'!Z425)*1.022904</f>
        <v>0</v>
      </c>
      <c r="X328" s="36">
        <f>('[3]Capex_Projeto_nominal SISTEMAS'!AA425)*1.022904</f>
        <v>2.299755665676079E-3</v>
      </c>
      <c r="Y328" s="36">
        <f>('[3]Capex_Projeto_nominal SISTEMAS'!AB425)*1.022904</f>
        <v>0</v>
      </c>
      <c r="Z328" s="36">
        <f>('[3]Capex_Projeto_nominal SISTEMAS'!AC425)*1.022904</f>
        <v>0</v>
      </c>
      <c r="AA328" s="36">
        <f>('[3]Capex_Projeto_nominal SISTEMAS'!AD425)*1.022904</f>
        <v>0</v>
      </c>
      <c r="AB328" s="36">
        <f>('[3]Capex_Projeto_nominal SISTEMAS'!AE425)*1.022904</f>
        <v>0</v>
      </c>
      <c r="AC328" s="63">
        <f>('[3]Capex_Projeto_nominal SISTEMAS'!AF425)*1.022904</f>
        <v>2.299755665676079E-3</v>
      </c>
    </row>
    <row r="329" spans="2:29" x14ac:dyDescent="0.3">
      <c r="B329" s="74"/>
      <c r="C329" s="69"/>
      <c r="D329" s="52" t="s">
        <v>93</v>
      </c>
      <c r="E329" s="52" t="s">
        <v>64</v>
      </c>
      <c r="F329" s="52" t="s">
        <v>65</v>
      </c>
      <c r="G329" s="52" t="s">
        <v>129</v>
      </c>
      <c r="H329" s="54">
        <f t="shared" si="28"/>
        <v>3.1173838232467676E-2</v>
      </c>
      <c r="I329" s="54">
        <f t="shared" si="29"/>
        <v>8.4470386334932535E-2</v>
      </c>
      <c r="J329" s="23">
        <f>('[3]Capex_Projeto_nominal SISTEMAS'!M426)*1.022904</f>
        <v>0</v>
      </c>
      <c r="K329" s="23">
        <f>('[3]Capex_Projeto_nominal SISTEMAS'!N426)*1.022904</f>
        <v>0</v>
      </c>
      <c r="L329" s="23">
        <f>('[3]Capex_Projeto_nominal SISTEMAS'!O426)*1.022904</f>
        <v>0</v>
      </c>
      <c r="M329" s="23">
        <f>('[3]Capex_Projeto_nominal SISTEMAS'!P426)*1.022904</f>
        <v>0</v>
      </c>
      <c r="N329" s="23">
        <f>('[3]Capex_Projeto_nominal SISTEMAS'!Q426)*1.022904</f>
        <v>3.3788154533973012E-2</v>
      </c>
      <c r="O329" s="23">
        <f>('[3]Capex_Projeto_nominal SISTEMAS'!R426)*1.022904</f>
        <v>0</v>
      </c>
      <c r="P329" s="23">
        <f>('[3]Capex_Projeto_nominal SISTEMAS'!S426)*1.022904</f>
        <v>0</v>
      </c>
      <c r="Q329" s="23">
        <f>('[3]Capex_Projeto_nominal SISTEMAS'!T426)*1.022904</f>
        <v>0</v>
      </c>
      <c r="R329" s="23">
        <f>('[3]Capex_Projeto_nominal SISTEMAS'!U426)*1.022904</f>
        <v>0</v>
      </c>
      <c r="S329" s="23">
        <f>('[3]Capex_Projeto_nominal SISTEMAS'!V426)*1.022904</f>
        <v>1.6894077266986506E-2</v>
      </c>
      <c r="T329" s="23">
        <f>('[3]Capex_Projeto_nominal SISTEMAS'!W426)*1.022904</f>
        <v>0</v>
      </c>
      <c r="U329" s="23">
        <f>('[3]Capex_Projeto_nominal SISTEMAS'!X426)*1.022904</f>
        <v>0</v>
      </c>
      <c r="V329" s="23">
        <f>('[3]Capex_Projeto_nominal SISTEMAS'!Y426)*1.022904</f>
        <v>0</v>
      </c>
      <c r="W329" s="23">
        <f>('[3]Capex_Projeto_nominal SISTEMAS'!Z426)*1.022904</f>
        <v>0</v>
      </c>
      <c r="X329" s="23">
        <f>('[3]Capex_Projeto_nominal SISTEMAS'!AA426)*1.022904</f>
        <v>1.6894077266986506E-2</v>
      </c>
      <c r="Y329" s="23">
        <f>('[3]Capex_Projeto_nominal SISTEMAS'!AB426)*1.022904</f>
        <v>0</v>
      </c>
      <c r="Z329" s="23">
        <f>('[3]Capex_Projeto_nominal SISTEMAS'!AC426)*1.022904</f>
        <v>0</v>
      </c>
      <c r="AA329" s="23">
        <f>('[3]Capex_Projeto_nominal SISTEMAS'!AD426)*1.022904</f>
        <v>0</v>
      </c>
      <c r="AB329" s="23">
        <f>('[3]Capex_Projeto_nominal SISTEMAS'!AE426)*1.022904</f>
        <v>0</v>
      </c>
      <c r="AC329" s="62">
        <f>('[3]Capex_Projeto_nominal SISTEMAS'!AF426)*1.022904</f>
        <v>1.6894077266986506E-2</v>
      </c>
    </row>
    <row r="330" spans="2:29" x14ac:dyDescent="0.3">
      <c r="B330" s="74"/>
      <c r="C330" s="69"/>
      <c r="D330" s="24" t="s">
        <v>93</v>
      </c>
      <c r="E330" s="24" t="s">
        <v>64</v>
      </c>
      <c r="F330" s="24" t="s">
        <v>65</v>
      </c>
      <c r="G330" s="24" t="s">
        <v>130</v>
      </c>
      <c r="H330" s="26">
        <f t="shared" si="28"/>
        <v>1.3724281697098067E-3</v>
      </c>
      <c r="I330" s="26">
        <f t="shared" si="29"/>
        <v>3.7188085999493858E-3</v>
      </c>
      <c r="J330" s="36">
        <f>('[3]Capex_Projeto_nominal SISTEMAS'!M427)*1.022904</f>
        <v>0</v>
      </c>
      <c r="K330" s="36">
        <f>('[3]Capex_Projeto_nominal SISTEMAS'!N427)*1.022904</f>
        <v>0</v>
      </c>
      <c r="L330" s="36">
        <f>('[3]Capex_Projeto_nominal SISTEMAS'!O427)*1.022904</f>
        <v>0</v>
      </c>
      <c r="M330" s="36">
        <f>('[3]Capex_Projeto_nominal SISTEMAS'!P427)*1.022904</f>
        <v>0</v>
      </c>
      <c r="N330" s="36">
        <f>('[3]Capex_Projeto_nominal SISTEMAS'!Q427)*1.022904</f>
        <v>1.4875234399797544E-3</v>
      </c>
      <c r="O330" s="36">
        <f>('[3]Capex_Projeto_nominal SISTEMAS'!R427)*1.022904</f>
        <v>0</v>
      </c>
      <c r="P330" s="36">
        <f>('[3]Capex_Projeto_nominal SISTEMAS'!S427)*1.022904</f>
        <v>0</v>
      </c>
      <c r="Q330" s="36">
        <f>('[3]Capex_Projeto_nominal SISTEMAS'!T427)*1.022904</f>
        <v>0</v>
      </c>
      <c r="R330" s="36">
        <f>('[3]Capex_Projeto_nominal SISTEMAS'!U427)*1.022904</f>
        <v>0</v>
      </c>
      <c r="S330" s="36">
        <f>('[3]Capex_Projeto_nominal SISTEMAS'!V427)*1.022904</f>
        <v>7.4376171998987719E-4</v>
      </c>
      <c r="T330" s="36">
        <f>('[3]Capex_Projeto_nominal SISTEMAS'!W427)*1.022904</f>
        <v>0</v>
      </c>
      <c r="U330" s="36">
        <f>('[3]Capex_Projeto_nominal SISTEMAS'!X427)*1.022904</f>
        <v>0</v>
      </c>
      <c r="V330" s="36">
        <f>('[3]Capex_Projeto_nominal SISTEMAS'!Y427)*1.022904</f>
        <v>0</v>
      </c>
      <c r="W330" s="36">
        <f>('[3]Capex_Projeto_nominal SISTEMAS'!Z427)*1.022904</f>
        <v>0</v>
      </c>
      <c r="X330" s="36">
        <f>('[3]Capex_Projeto_nominal SISTEMAS'!AA427)*1.022904</f>
        <v>7.4376171998987719E-4</v>
      </c>
      <c r="Y330" s="36">
        <f>('[3]Capex_Projeto_nominal SISTEMAS'!AB427)*1.022904</f>
        <v>0</v>
      </c>
      <c r="Z330" s="36">
        <f>('[3]Capex_Projeto_nominal SISTEMAS'!AC427)*1.022904</f>
        <v>0</v>
      </c>
      <c r="AA330" s="36">
        <f>('[3]Capex_Projeto_nominal SISTEMAS'!AD427)*1.022904</f>
        <v>0</v>
      </c>
      <c r="AB330" s="36">
        <f>('[3]Capex_Projeto_nominal SISTEMAS'!AE427)*1.022904</f>
        <v>0</v>
      </c>
      <c r="AC330" s="63">
        <f>('[3]Capex_Projeto_nominal SISTEMAS'!AF427)*1.022904</f>
        <v>7.4376171998987719E-4</v>
      </c>
    </row>
    <row r="331" spans="2:29" x14ac:dyDescent="0.3">
      <c r="B331" s="74"/>
      <c r="C331" s="69"/>
      <c r="D331" s="52" t="s">
        <v>93</v>
      </c>
      <c r="E331" s="52" t="s">
        <v>64</v>
      </c>
      <c r="F331" s="52" t="s">
        <v>65</v>
      </c>
      <c r="G331" s="52" t="s">
        <v>131</v>
      </c>
      <c r="H331" s="54">
        <f t="shared" si="28"/>
        <v>4.2436298806377629E-3</v>
      </c>
      <c r="I331" s="54">
        <f t="shared" si="29"/>
        <v>1.1498778328380395E-2</v>
      </c>
      <c r="J331" s="23">
        <f>('[3]Capex_Projeto_nominal SISTEMAS'!M428)*1.022904</f>
        <v>0</v>
      </c>
      <c r="K331" s="23">
        <f>('[3]Capex_Projeto_nominal SISTEMAS'!N428)*1.022904</f>
        <v>0</v>
      </c>
      <c r="L331" s="23">
        <f>('[3]Capex_Projeto_nominal SISTEMAS'!O428)*1.022904</f>
        <v>0</v>
      </c>
      <c r="M331" s="23">
        <f>('[3]Capex_Projeto_nominal SISTEMAS'!P428)*1.022904</f>
        <v>0</v>
      </c>
      <c r="N331" s="23">
        <f>('[3]Capex_Projeto_nominal SISTEMAS'!Q428)*1.022904</f>
        <v>4.5995113313521581E-3</v>
      </c>
      <c r="O331" s="23">
        <f>('[3]Capex_Projeto_nominal SISTEMAS'!R428)*1.022904</f>
        <v>0</v>
      </c>
      <c r="P331" s="23">
        <f>('[3]Capex_Projeto_nominal SISTEMAS'!S428)*1.022904</f>
        <v>0</v>
      </c>
      <c r="Q331" s="23">
        <f>('[3]Capex_Projeto_nominal SISTEMAS'!T428)*1.022904</f>
        <v>0</v>
      </c>
      <c r="R331" s="23">
        <f>('[3]Capex_Projeto_nominal SISTEMAS'!U428)*1.022904</f>
        <v>0</v>
      </c>
      <c r="S331" s="23">
        <f>('[3]Capex_Projeto_nominal SISTEMAS'!V428)*1.022904</f>
        <v>2.299755665676079E-3</v>
      </c>
      <c r="T331" s="23">
        <f>('[3]Capex_Projeto_nominal SISTEMAS'!W428)*1.022904</f>
        <v>0</v>
      </c>
      <c r="U331" s="23">
        <f>('[3]Capex_Projeto_nominal SISTEMAS'!X428)*1.022904</f>
        <v>0</v>
      </c>
      <c r="V331" s="23">
        <f>('[3]Capex_Projeto_nominal SISTEMAS'!Y428)*1.022904</f>
        <v>0</v>
      </c>
      <c r="W331" s="23">
        <f>('[3]Capex_Projeto_nominal SISTEMAS'!Z428)*1.022904</f>
        <v>0</v>
      </c>
      <c r="X331" s="23">
        <f>('[3]Capex_Projeto_nominal SISTEMAS'!AA428)*1.022904</f>
        <v>2.299755665676079E-3</v>
      </c>
      <c r="Y331" s="23">
        <f>('[3]Capex_Projeto_nominal SISTEMAS'!AB428)*1.022904</f>
        <v>0</v>
      </c>
      <c r="Z331" s="23">
        <f>('[3]Capex_Projeto_nominal SISTEMAS'!AC428)*1.022904</f>
        <v>0</v>
      </c>
      <c r="AA331" s="23">
        <f>('[3]Capex_Projeto_nominal SISTEMAS'!AD428)*1.022904</f>
        <v>0</v>
      </c>
      <c r="AB331" s="23">
        <f>('[3]Capex_Projeto_nominal SISTEMAS'!AE428)*1.022904</f>
        <v>0</v>
      </c>
      <c r="AC331" s="62">
        <f>('[3]Capex_Projeto_nominal SISTEMAS'!AF428)*1.022904</f>
        <v>2.299755665676079E-3</v>
      </c>
    </row>
    <row r="332" spans="2:29" x14ac:dyDescent="0.3">
      <c r="B332" s="74"/>
      <c r="C332" s="69"/>
      <c r="D332" s="24" t="s">
        <v>93</v>
      </c>
      <c r="E332" s="24" t="s">
        <v>64</v>
      </c>
      <c r="F332" s="24" t="s">
        <v>65</v>
      </c>
      <c r="G332" s="24" t="s">
        <v>132</v>
      </c>
      <c r="H332" s="26">
        <f t="shared" si="28"/>
        <v>1.6843575113750183E-3</v>
      </c>
      <c r="I332" s="26">
        <f t="shared" si="29"/>
        <v>4.5640298974737696E-3</v>
      </c>
      <c r="J332" s="36">
        <f>('[3]Capex_Projeto_nominal SISTEMAS'!M429)*1.022904</f>
        <v>0</v>
      </c>
      <c r="K332" s="36">
        <f>('[3]Capex_Projeto_nominal SISTEMAS'!N429)*1.022904</f>
        <v>0</v>
      </c>
      <c r="L332" s="36">
        <f>('[3]Capex_Projeto_nominal SISTEMAS'!O429)*1.022904</f>
        <v>0</v>
      </c>
      <c r="M332" s="36">
        <f>('[3]Capex_Projeto_nominal SISTEMAS'!P429)*1.022904</f>
        <v>0</v>
      </c>
      <c r="N332" s="36">
        <f>('[3]Capex_Projeto_nominal SISTEMAS'!Q429)*1.022904</f>
        <v>1.825611958989508E-3</v>
      </c>
      <c r="O332" s="36">
        <f>('[3]Capex_Projeto_nominal SISTEMAS'!R429)*1.022904</f>
        <v>0</v>
      </c>
      <c r="P332" s="36">
        <f>('[3]Capex_Projeto_nominal SISTEMAS'!S429)*1.022904</f>
        <v>0</v>
      </c>
      <c r="Q332" s="36">
        <f>('[3]Capex_Projeto_nominal SISTEMAS'!T429)*1.022904</f>
        <v>0</v>
      </c>
      <c r="R332" s="36">
        <f>('[3]Capex_Projeto_nominal SISTEMAS'!U429)*1.022904</f>
        <v>0</v>
      </c>
      <c r="S332" s="36">
        <f>('[3]Capex_Projeto_nominal SISTEMAS'!V429)*1.022904</f>
        <v>9.1280597949475401E-4</v>
      </c>
      <c r="T332" s="36">
        <f>('[3]Capex_Projeto_nominal SISTEMAS'!W429)*1.022904</f>
        <v>0</v>
      </c>
      <c r="U332" s="36">
        <f>('[3]Capex_Projeto_nominal SISTEMAS'!X429)*1.022904</f>
        <v>0</v>
      </c>
      <c r="V332" s="36">
        <f>('[3]Capex_Projeto_nominal SISTEMAS'!Y429)*1.022904</f>
        <v>0</v>
      </c>
      <c r="W332" s="36">
        <f>('[3]Capex_Projeto_nominal SISTEMAS'!Z429)*1.022904</f>
        <v>0</v>
      </c>
      <c r="X332" s="36">
        <f>('[3]Capex_Projeto_nominal SISTEMAS'!AA429)*1.022904</f>
        <v>9.1280597949475401E-4</v>
      </c>
      <c r="Y332" s="36">
        <f>('[3]Capex_Projeto_nominal SISTEMAS'!AB429)*1.022904</f>
        <v>0</v>
      </c>
      <c r="Z332" s="36">
        <f>('[3]Capex_Projeto_nominal SISTEMAS'!AC429)*1.022904</f>
        <v>0</v>
      </c>
      <c r="AA332" s="36">
        <f>('[3]Capex_Projeto_nominal SISTEMAS'!AD429)*1.022904</f>
        <v>0</v>
      </c>
      <c r="AB332" s="36">
        <f>('[3]Capex_Projeto_nominal SISTEMAS'!AE429)*1.022904</f>
        <v>0</v>
      </c>
      <c r="AC332" s="63">
        <f>('[3]Capex_Projeto_nominal SISTEMAS'!AF429)*1.022904</f>
        <v>9.1280597949475401E-4</v>
      </c>
    </row>
    <row r="333" spans="2:29" x14ac:dyDescent="0.3">
      <c r="B333" s="74"/>
      <c r="C333" s="69"/>
      <c r="D333" s="52" t="s">
        <v>93</v>
      </c>
      <c r="E333" s="52" t="s">
        <v>64</v>
      </c>
      <c r="F333" s="52" t="s">
        <v>65</v>
      </c>
      <c r="G333" s="52" t="s">
        <v>133</v>
      </c>
      <c r="H333" s="54">
        <f t="shared" si="28"/>
        <v>1.3724281697098067E-3</v>
      </c>
      <c r="I333" s="54">
        <f t="shared" si="29"/>
        <v>3.7188085999493858E-3</v>
      </c>
      <c r="J333" s="23">
        <f>('[3]Capex_Projeto_nominal SISTEMAS'!M430)*1.022904</f>
        <v>0</v>
      </c>
      <c r="K333" s="23">
        <f>('[3]Capex_Projeto_nominal SISTEMAS'!N430)*1.022904</f>
        <v>0</v>
      </c>
      <c r="L333" s="23">
        <f>('[3]Capex_Projeto_nominal SISTEMAS'!O430)*1.022904</f>
        <v>0</v>
      </c>
      <c r="M333" s="23">
        <f>('[3]Capex_Projeto_nominal SISTEMAS'!P430)*1.022904</f>
        <v>0</v>
      </c>
      <c r="N333" s="23">
        <f>('[3]Capex_Projeto_nominal SISTEMAS'!Q430)*1.022904</f>
        <v>1.4875234399797544E-3</v>
      </c>
      <c r="O333" s="23">
        <f>('[3]Capex_Projeto_nominal SISTEMAS'!R430)*1.022904</f>
        <v>0</v>
      </c>
      <c r="P333" s="23">
        <f>('[3]Capex_Projeto_nominal SISTEMAS'!S430)*1.022904</f>
        <v>0</v>
      </c>
      <c r="Q333" s="23">
        <f>('[3]Capex_Projeto_nominal SISTEMAS'!T430)*1.022904</f>
        <v>0</v>
      </c>
      <c r="R333" s="23">
        <f>('[3]Capex_Projeto_nominal SISTEMAS'!U430)*1.022904</f>
        <v>0</v>
      </c>
      <c r="S333" s="23">
        <f>('[3]Capex_Projeto_nominal SISTEMAS'!V430)*1.022904</f>
        <v>7.4376171998987719E-4</v>
      </c>
      <c r="T333" s="23">
        <f>('[3]Capex_Projeto_nominal SISTEMAS'!W430)*1.022904</f>
        <v>0</v>
      </c>
      <c r="U333" s="23">
        <f>('[3]Capex_Projeto_nominal SISTEMAS'!X430)*1.022904</f>
        <v>0</v>
      </c>
      <c r="V333" s="23">
        <f>('[3]Capex_Projeto_nominal SISTEMAS'!Y430)*1.022904</f>
        <v>0</v>
      </c>
      <c r="W333" s="23">
        <f>('[3]Capex_Projeto_nominal SISTEMAS'!Z430)*1.022904</f>
        <v>0</v>
      </c>
      <c r="X333" s="23">
        <f>('[3]Capex_Projeto_nominal SISTEMAS'!AA430)*1.022904</f>
        <v>7.4376171998987719E-4</v>
      </c>
      <c r="Y333" s="23">
        <f>('[3]Capex_Projeto_nominal SISTEMAS'!AB430)*1.022904</f>
        <v>0</v>
      </c>
      <c r="Z333" s="23">
        <f>('[3]Capex_Projeto_nominal SISTEMAS'!AC430)*1.022904</f>
        <v>0</v>
      </c>
      <c r="AA333" s="23">
        <f>('[3]Capex_Projeto_nominal SISTEMAS'!AD430)*1.022904</f>
        <v>0</v>
      </c>
      <c r="AB333" s="23">
        <f>('[3]Capex_Projeto_nominal SISTEMAS'!AE430)*1.022904</f>
        <v>0</v>
      </c>
      <c r="AC333" s="62">
        <f>('[3]Capex_Projeto_nominal SISTEMAS'!AF430)*1.022904</f>
        <v>7.4376171998987719E-4</v>
      </c>
    </row>
    <row r="334" spans="2:29" x14ac:dyDescent="0.3">
      <c r="B334" s="74"/>
      <c r="C334" s="69"/>
      <c r="D334" s="24" t="s">
        <v>93</v>
      </c>
      <c r="E334" s="24" t="s">
        <v>64</v>
      </c>
      <c r="F334" s="24" t="s">
        <v>65</v>
      </c>
      <c r="G334" s="24" t="s">
        <v>135</v>
      </c>
      <c r="H334" s="26">
        <f t="shared" si="28"/>
        <v>5.9762006783276235E-2</v>
      </c>
      <c r="I334" s="26">
        <f t="shared" si="29"/>
        <v>0.1050875005852473</v>
      </c>
      <c r="J334" s="36">
        <f>('[3]Capex_Projeto_nominal SISTEMAS'!M437)*1.022904</f>
        <v>0</v>
      </c>
      <c r="K334" s="36">
        <f>('[3]Capex_Projeto_nominal SISTEMAS'!N437)*1.022904</f>
        <v>0</v>
      </c>
      <c r="L334" s="36">
        <f>('[3]Capex_Projeto_nominal SISTEMAS'!O437)*1.022904</f>
        <v>7.0058333723498192E-2</v>
      </c>
      <c r="M334" s="36">
        <f>('[3]Capex_Projeto_nominal SISTEMAS'!P437)*1.022904</f>
        <v>0</v>
      </c>
      <c r="N334" s="36">
        <f>('[3]Capex_Projeto_nominal SISTEMAS'!Q437)*1.022904</f>
        <v>0</v>
      </c>
      <c r="O334" s="36">
        <f>('[3]Capex_Projeto_nominal SISTEMAS'!R437)*1.022904</f>
        <v>0</v>
      </c>
      <c r="P334" s="36">
        <f>('[3]Capex_Projeto_nominal SISTEMAS'!S437)*1.022904</f>
        <v>0</v>
      </c>
      <c r="Q334" s="36">
        <f>('[3]Capex_Projeto_nominal SISTEMAS'!T437)*1.022904</f>
        <v>0</v>
      </c>
      <c r="R334" s="36">
        <f>('[3]Capex_Projeto_nominal SISTEMAS'!U437)*1.022904</f>
        <v>0</v>
      </c>
      <c r="S334" s="36">
        <f>('[3]Capex_Projeto_nominal SISTEMAS'!V437)*1.022904</f>
        <v>0</v>
      </c>
      <c r="T334" s="36">
        <f>('[3]Capex_Projeto_nominal SISTEMAS'!W437)*1.022904</f>
        <v>0</v>
      </c>
      <c r="U334" s="36">
        <f>('[3]Capex_Projeto_nominal SISTEMAS'!X437)*1.022904</f>
        <v>0</v>
      </c>
      <c r="V334" s="36">
        <f>('[3]Capex_Projeto_nominal SISTEMAS'!Y437)*1.022904</f>
        <v>3.5029166861749096E-2</v>
      </c>
      <c r="W334" s="36">
        <f>('[3]Capex_Projeto_nominal SISTEMAS'!Z437)*1.022904</f>
        <v>0</v>
      </c>
      <c r="X334" s="36">
        <f>('[3]Capex_Projeto_nominal SISTEMAS'!AA437)*1.022904</f>
        <v>0</v>
      </c>
      <c r="Y334" s="36">
        <f>('[3]Capex_Projeto_nominal SISTEMAS'!AB437)*1.022904</f>
        <v>0</v>
      </c>
      <c r="Z334" s="36">
        <f>('[3]Capex_Projeto_nominal SISTEMAS'!AC437)*1.022904</f>
        <v>0</v>
      </c>
      <c r="AA334" s="36">
        <f>('[3]Capex_Projeto_nominal SISTEMAS'!AD437)*1.022904</f>
        <v>0</v>
      </c>
      <c r="AB334" s="36">
        <f>('[3]Capex_Projeto_nominal SISTEMAS'!AE437)*1.022904</f>
        <v>0</v>
      </c>
      <c r="AC334" s="63">
        <f>('[3]Capex_Projeto_nominal SISTEMAS'!AF437)*1.022904</f>
        <v>0</v>
      </c>
    </row>
    <row r="335" spans="2:29" x14ac:dyDescent="0.3">
      <c r="B335" s="74"/>
      <c r="C335" s="69"/>
      <c r="D335" s="52" t="s">
        <v>93</v>
      </c>
      <c r="E335" s="52" t="s">
        <v>64</v>
      </c>
      <c r="F335" s="52" t="s">
        <v>65</v>
      </c>
      <c r="G335" s="52" t="s">
        <v>136</v>
      </c>
      <c r="H335" s="54">
        <f t="shared" si="28"/>
        <v>6.4811371694954184E-2</v>
      </c>
      <c r="I335" s="54">
        <f t="shared" si="29"/>
        <v>8.9118029434895996E-2</v>
      </c>
      <c r="J335" s="23">
        <f>('[3]Capex_Projeto_nominal SISTEMAS'!M438)*1.022904</f>
        <v>0</v>
      </c>
      <c r="K335" s="23">
        <f>('[3]Capex_Projeto_nominal SISTEMAS'!N438)*1.022904</f>
        <v>0</v>
      </c>
      <c r="L335" s="23">
        <f>('[3]Capex_Projeto_nominal SISTEMAS'!O438)*1.022904</f>
        <v>8.9118029434895996E-2</v>
      </c>
      <c r="M335" s="23">
        <f>('[3]Capex_Projeto_nominal SISTEMAS'!P438)*1.022904</f>
        <v>0</v>
      </c>
      <c r="N335" s="23">
        <f>('[3]Capex_Projeto_nominal SISTEMAS'!Q438)*1.022904</f>
        <v>0</v>
      </c>
      <c r="O335" s="23">
        <f>('[3]Capex_Projeto_nominal SISTEMAS'!R438)*1.022904</f>
        <v>0</v>
      </c>
      <c r="P335" s="23">
        <f>('[3]Capex_Projeto_nominal SISTEMAS'!S438)*1.022904</f>
        <v>0</v>
      </c>
      <c r="Q335" s="23">
        <f>('[3]Capex_Projeto_nominal SISTEMAS'!T438)*1.022904</f>
        <v>0</v>
      </c>
      <c r="R335" s="23">
        <f>('[3]Capex_Projeto_nominal SISTEMAS'!U438)*1.022904</f>
        <v>0</v>
      </c>
      <c r="S335" s="23">
        <f>('[3]Capex_Projeto_nominal SISTEMAS'!V438)*1.022904</f>
        <v>0</v>
      </c>
      <c r="T335" s="23">
        <f>('[3]Capex_Projeto_nominal SISTEMAS'!W438)*1.022904</f>
        <v>0</v>
      </c>
      <c r="U335" s="23">
        <f>('[3]Capex_Projeto_nominal SISTEMAS'!X438)*1.022904</f>
        <v>0</v>
      </c>
      <c r="V335" s="23">
        <f>('[3]Capex_Projeto_nominal SISTEMAS'!Y438)*1.022904</f>
        <v>0</v>
      </c>
      <c r="W335" s="23">
        <f>('[3]Capex_Projeto_nominal SISTEMAS'!Z438)*1.022904</f>
        <v>0</v>
      </c>
      <c r="X335" s="23">
        <f>('[3]Capex_Projeto_nominal SISTEMAS'!AA438)*1.022904</f>
        <v>0</v>
      </c>
      <c r="Y335" s="23">
        <f>('[3]Capex_Projeto_nominal SISTEMAS'!AB438)*1.022904</f>
        <v>0</v>
      </c>
      <c r="Z335" s="23">
        <f>('[3]Capex_Projeto_nominal SISTEMAS'!AC438)*1.022904</f>
        <v>0</v>
      </c>
      <c r="AA335" s="23">
        <f>('[3]Capex_Projeto_nominal SISTEMAS'!AD438)*1.022904</f>
        <v>0</v>
      </c>
      <c r="AB335" s="23">
        <f>('[3]Capex_Projeto_nominal SISTEMAS'!AE438)*1.022904</f>
        <v>0</v>
      </c>
      <c r="AC335" s="62">
        <f>('[3]Capex_Projeto_nominal SISTEMAS'!AF438)*1.022904</f>
        <v>0</v>
      </c>
    </row>
    <row r="336" spans="2:29" x14ac:dyDescent="0.3">
      <c r="B336" s="74"/>
      <c r="C336" s="69"/>
      <c r="D336" s="24" t="s">
        <v>93</v>
      </c>
      <c r="E336" s="24" t="s">
        <v>64</v>
      </c>
      <c r="F336" s="24" t="s">
        <v>65</v>
      </c>
      <c r="G336" s="24" t="s">
        <v>137</v>
      </c>
      <c r="H336" s="26">
        <f t="shared" si="28"/>
        <v>5.1090795361463409E-2</v>
      </c>
      <c r="I336" s="26">
        <f t="shared" si="29"/>
        <v>7.0251730302903326E-2</v>
      </c>
      <c r="J336" s="36">
        <f>('[3]Capex_Projeto_nominal SISTEMAS'!M439)*1.022904</f>
        <v>0</v>
      </c>
      <c r="K336" s="36">
        <f>('[3]Capex_Projeto_nominal SISTEMAS'!N439)*1.022904</f>
        <v>0</v>
      </c>
      <c r="L336" s="36">
        <f>('[3]Capex_Projeto_nominal SISTEMAS'!O439)*1.022904</f>
        <v>7.0251730302903326E-2</v>
      </c>
      <c r="M336" s="36">
        <f>('[3]Capex_Projeto_nominal SISTEMAS'!P439)*1.022904</f>
        <v>0</v>
      </c>
      <c r="N336" s="36">
        <f>('[3]Capex_Projeto_nominal SISTEMAS'!Q439)*1.022904</f>
        <v>0</v>
      </c>
      <c r="O336" s="36">
        <f>('[3]Capex_Projeto_nominal SISTEMAS'!R439)*1.022904</f>
        <v>0</v>
      </c>
      <c r="P336" s="36">
        <f>('[3]Capex_Projeto_nominal SISTEMAS'!S439)*1.022904</f>
        <v>0</v>
      </c>
      <c r="Q336" s="36">
        <f>('[3]Capex_Projeto_nominal SISTEMAS'!T439)*1.022904</f>
        <v>0</v>
      </c>
      <c r="R336" s="36">
        <f>('[3]Capex_Projeto_nominal SISTEMAS'!U439)*1.022904</f>
        <v>0</v>
      </c>
      <c r="S336" s="36">
        <f>('[3]Capex_Projeto_nominal SISTEMAS'!V439)*1.022904</f>
        <v>0</v>
      </c>
      <c r="T336" s="36">
        <f>('[3]Capex_Projeto_nominal SISTEMAS'!W439)*1.022904</f>
        <v>0</v>
      </c>
      <c r="U336" s="36">
        <f>('[3]Capex_Projeto_nominal SISTEMAS'!X439)*1.022904</f>
        <v>0</v>
      </c>
      <c r="V336" s="36">
        <f>('[3]Capex_Projeto_nominal SISTEMAS'!Y439)*1.022904</f>
        <v>0</v>
      </c>
      <c r="W336" s="36">
        <f>('[3]Capex_Projeto_nominal SISTEMAS'!Z439)*1.022904</f>
        <v>0</v>
      </c>
      <c r="X336" s="36">
        <f>('[3]Capex_Projeto_nominal SISTEMAS'!AA439)*1.022904</f>
        <v>0</v>
      </c>
      <c r="Y336" s="36">
        <f>('[3]Capex_Projeto_nominal SISTEMAS'!AB439)*1.022904</f>
        <v>0</v>
      </c>
      <c r="Z336" s="36">
        <f>('[3]Capex_Projeto_nominal SISTEMAS'!AC439)*1.022904</f>
        <v>0</v>
      </c>
      <c r="AA336" s="36">
        <f>('[3]Capex_Projeto_nominal SISTEMAS'!AD439)*1.022904</f>
        <v>0</v>
      </c>
      <c r="AB336" s="36">
        <f>('[3]Capex_Projeto_nominal SISTEMAS'!AE439)*1.022904</f>
        <v>0</v>
      </c>
      <c r="AC336" s="63">
        <f>('[3]Capex_Projeto_nominal SISTEMAS'!AF439)*1.022904</f>
        <v>0</v>
      </c>
    </row>
    <row r="337" spans="2:29" x14ac:dyDescent="0.3">
      <c r="B337" s="74"/>
      <c r="C337" s="69"/>
      <c r="D337" s="52" t="s">
        <v>93</v>
      </c>
      <c r="E337" s="52" t="s">
        <v>64</v>
      </c>
      <c r="F337" s="52" t="s">
        <v>65</v>
      </c>
      <c r="G337" s="52" t="s">
        <v>138</v>
      </c>
      <c r="H337" s="54">
        <f t="shared" si="28"/>
        <v>0.13491410658625974</v>
      </c>
      <c r="I337" s="54">
        <f t="shared" si="29"/>
        <v>0.18551187866423521</v>
      </c>
      <c r="J337" s="23">
        <f>('[3]Capex_Projeto_nominal SISTEMAS'!M440)*1.022904</f>
        <v>0</v>
      </c>
      <c r="K337" s="23">
        <f>('[3]Capex_Projeto_nominal SISTEMAS'!N440)*1.022904</f>
        <v>0</v>
      </c>
      <c r="L337" s="23">
        <f>('[3]Capex_Projeto_nominal SISTEMAS'!O440)*1.022904</f>
        <v>0.18551187866423521</v>
      </c>
      <c r="M337" s="23">
        <f>('[3]Capex_Projeto_nominal SISTEMAS'!P440)*1.022904</f>
        <v>0</v>
      </c>
      <c r="N337" s="23">
        <f>('[3]Capex_Projeto_nominal SISTEMAS'!Q440)*1.022904</f>
        <v>0</v>
      </c>
      <c r="O337" s="23">
        <f>('[3]Capex_Projeto_nominal SISTEMAS'!R440)*1.022904</f>
        <v>0</v>
      </c>
      <c r="P337" s="23">
        <f>('[3]Capex_Projeto_nominal SISTEMAS'!S440)*1.022904</f>
        <v>0</v>
      </c>
      <c r="Q337" s="23">
        <f>('[3]Capex_Projeto_nominal SISTEMAS'!T440)*1.022904</f>
        <v>0</v>
      </c>
      <c r="R337" s="23">
        <f>('[3]Capex_Projeto_nominal SISTEMAS'!U440)*1.022904</f>
        <v>0</v>
      </c>
      <c r="S337" s="23">
        <f>('[3]Capex_Projeto_nominal SISTEMAS'!V440)*1.022904</f>
        <v>0</v>
      </c>
      <c r="T337" s="23">
        <f>('[3]Capex_Projeto_nominal SISTEMAS'!W440)*1.022904</f>
        <v>0</v>
      </c>
      <c r="U337" s="23">
        <f>('[3]Capex_Projeto_nominal SISTEMAS'!X440)*1.022904</f>
        <v>0</v>
      </c>
      <c r="V337" s="23">
        <f>('[3]Capex_Projeto_nominal SISTEMAS'!Y440)*1.022904</f>
        <v>0</v>
      </c>
      <c r="W337" s="23">
        <f>('[3]Capex_Projeto_nominal SISTEMAS'!Z440)*1.022904</f>
        <v>0</v>
      </c>
      <c r="X337" s="23">
        <f>('[3]Capex_Projeto_nominal SISTEMAS'!AA440)*1.022904</f>
        <v>0</v>
      </c>
      <c r="Y337" s="23">
        <f>('[3]Capex_Projeto_nominal SISTEMAS'!AB440)*1.022904</f>
        <v>0</v>
      </c>
      <c r="Z337" s="23">
        <f>('[3]Capex_Projeto_nominal SISTEMAS'!AC440)*1.022904</f>
        <v>0</v>
      </c>
      <c r="AA337" s="23">
        <f>('[3]Capex_Projeto_nominal SISTEMAS'!AD440)*1.022904</f>
        <v>0</v>
      </c>
      <c r="AB337" s="23">
        <f>('[3]Capex_Projeto_nominal SISTEMAS'!AE440)*1.022904</f>
        <v>0</v>
      </c>
      <c r="AC337" s="62">
        <f>('[3]Capex_Projeto_nominal SISTEMAS'!AF440)*1.022904</f>
        <v>0</v>
      </c>
    </row>
    <row r="338" spans="2:29" x14ac:dyDescent="0.3">
      <c r="B338" s="74"/>
      <c r="C338" s="65" t="s">
        <v>276</v>
      </c>
      <c r="D338" s="24" t="s">
        <v>94</v>
      </c>
      <c r="E338" s="24" t="s">
        <v>66</v>
      </c>
      <c r="F338" s="24" t="s">
        <v>67</v>
      </c>
      <c r="G338" s="24" t="s">
        <v>128</v>
      </c>
      <c r="H338" s="26">
        <f t="shared" si="28"/>
        <v>4.2436298806377629E-3</v>
      </c>
      <c r="I338" s="26">
        <f t="shared" si="29"/>
        <v>1.1498778328380395E-2</v>
      </c>
      <c r="J338" s="36">
        <f>('[3]Capex_Projeto_nominal SISTEMAS'!M441)*1.022904</f>
        <v>0</v>
      </c>
      <c r="K338" s="36">
        <f>('[3]Capex_Projeto_nominal SISTEMAS'!N441)*1.022904</f>
        <v>0</v>
      </c>
      <c r="L338" s="36">
        <f>('[3]Capex_Projeto_nominal SISTEMAS'!O441)*1.022904</f>
        <v>0</v>
      </c>
      <c r="M338" s="36">
        <f>('[3]Capex_Projeto_nominal SISTEMAS'!P441)*1.022904</f>
        <v>0</v>
      </c>
      <c r="N338" s="36">
        <f>('[3]Capex_Projeto_nominal SISTEMAS'!Q441)*1.022904</f>
        <v>4.5995113313521581E-3</v>
      </c>
      <c r="O338" s="36">
        <f>('[3]Capex_Projeto_nominal SISTEMAS'!R441)*1.022904</f>
        <v>0</v>
      </c>
      <c r="P338" s="36">
        <f>('[3]Capex_Projeto_nominal SISTEMAS'!S441)*1.022904</f>
        <v>0</v>
      </c>
      <c r="Q338" s="36">
        <f>('[3]Capex_Projeto_nominal SISTEMAS'!T441)*1.022904</f>
        <v>0</v>
      </c>
      <c r="R338" s="36">
        <f>('[3]Capex_Projeto_nominal SISTEMAS'!U441)*1.022904</f>
        <v>0</v>
      </c>
      <c r="S338" s="36">
        <f>('[3]Capex_Projeto_nominal SISTEMAS'!V441)*1.022904</f>
        <v>2.299755665676079E-3</v>
      </c>
      <c r="T338" s="36">
        <f>('[3]Capex_Projeto_nominal SISTEMAS'!W441)*1.022904</f>
        <v>0</v>
      </c>
      <c r="U338" s="36">
        <f>('[3]Capex_Projeto_nominal SISTEMAS'!X441)*1.022904</f>
        <v>0</v>
      </c>
      <c r="V338" s="36">
        <f>('[3]Capex_Projeto_nominal SISTEMAS'!Y441)*1.022904</f>
        <v>0</v>
      </c>
      <c r="W338" s="36">
        <f>('[3]Capex_Projeto_nominal SISTEMAS'!Z441)*1.022904</f>
        <v>0</v>
      </c>
      <c r="X338" s="36">
        <f>('[3]Capex_Projeto_nominal SISTEMAS'!AA441)*1.022904</f>
        <v>2.299755665676079E-3</v>
      </c>
      <c r="Y338" s="36">
        <f>('[3]Capex_Projeto_nominal SISTEMAS'!AB441)*1.022904</f>
        <v>0</v>
      </c>
      <c r="Z338" s="36">
        <f>('[3]Capex_Projeto_nominal SISTEMAS'!AC441)*1.022904</f>
        <v>0</v>
      </c>
      <c r="AA338" s="36">
        <f>('[3]Capex_Projeto_nominal SISTEMAS'!AD441)*1.022904</f>
        <v>0</v>
      </c>
      <c r="AB338" s="36">
        <f>('[3]Capex_Projeto_nominal SISTEMAS'!AE441)*1.022904</f>
        <v>0</v>
      </c>
      <c r="AC338" s="63">
        <f>('[3]Capex_Projeto_nominal SISTEMAS'!AF441)*1.022904</f>
        <v>2.299755665676079E-3</v>
      </c>
    </row>
    <row r="339" spans="2:29" x14ac:dyDescent="0.3">
      <c r="B339" s="74"/>
      <c r="C339" s="66"/>
      <c r="D339" s="52" t="s">
        <v>94</v>
      </c>
      <c r="E339" s="52" t="s">
        <v>66</v>
      </c>
      <c r="F339" s="52" t="s">
        <v>67</v>
      </c>
      <c r="G339" s="52" t="s">
        <v>129</v>
      </c>
      <c r="H339" s="54">
        <f t="shared" si="28"/>
        <v>3.1173838232467676E-2</v>
      </c>
      <c r="I339" s="54">
        <f t="shared" si="29"/>
        <v>8.4470386334932535E-2</v>
      </c>
      <c r="J339" s="23">
        <f>('[3]Capex_Projeto_nominal SISTEMAS'!M442)*1.022904</f>
        <v>0</v>
      </c>
      <c r="K339" s="23">
        <f>('[3]Capex_Projeto_nominal SISTEMAS'!N442)*1.022904</f>
        <v>0</v>
      </c>
      <c r="L339" s="23">
        <f>('[3]Capex_Projeto_nominal SISTEMAS'!O442)*1.022904</f>
        <v>0</v>
      </c>
      <c r="M339" s="23">
        <f>('[3]Capex_Projeto_nominal SISTEMAS'!P442)*1.022904</f>
        <v>0</v>
      </c>
      <c r="N339" s="23">
        <f>('[3]Capex_Projeto_nominal SISTEMAS'!Q442)*1.022904</f>
        <v>3.3788154533973012E-2</v>
      </c>
      <c r="O339" s="23">
        <f>('[3]Capex_Projeto_nominal SISTEMAS'!R442)*1.022904</f>
        <v>0</v>
      </c>
      <c r="P339" s="23">
        <f>('[3]Capex_Projeto_nominal SISTEMAS'!S442)*1.022904</f>
        <v>0</v>
      </c>
      <c r="Q339" s="23">
        <f>('[3]Capex_Projeto_nominal SISTEMAS'!T442)*1.022904</f>
        <v>0</v>
      </c>
      <c r="R339" s="23">
        <f>('[3]Capex_Projeto_nominal SISTEMAS'!U442)*1.022904</f>
        <v>0</v>
      </c>
      <c r="S339" s="23">
        <f>('[3]Capex_Projeto_nominal SISTEMAS'!V442)*1.022904</f>
        <v>1.6894077266986506E-2</v>
      </c>
      <c r="T339" s="23">
        <f>('[3]Capex_Projeto_nominal SISTEMAS'!W442)*1.022904</f>
        <v>0</v>
      </c>
      <c r="U339" s="23">
        <f>('[3]Capex_Projeto_nominal SISTEMAS'!X442)*1.022904</f>
        <v>0</v>
      </c>
      <c r="V339" s="23">
        <f>('[3]Capex_Projeto_nominal SISTEMAS'!Y442)*1.022904</f>
        <v>0</v>
      </c>
      <c r="W339" s="23">
        <f>('[3]Capex_Projeto_nominal SISTEMAS'!Z442)*1.022904</f>
        <v>0</v>
      </c>
      <c r="X339" s="23">
        <f>('[3]Capex_Projeto_nominal SISTEMAS'!AA442)*1.022904</f>
        <v>1.6894077266986506E-2</v>
      </c>
      <c r="Y339" s="23">
        <f>('[3]Capex_Projeto_nominal SISTEMAS'!AB442)*1.022904</f>
        <v>0</v>
      </c>
      <c r="Z339" s="23">
        <f>('[3]Capex_Projeto_nominal SISTEMAS'!AC442)*1.022904</f>
        <v>0</v>
      </c>
      <c r="AA339" s="23">
        <f>('[3]Capex_Projeto_nominal SISTEMAS'!AD442)*1.022904</f>
        <v>0</v>
      </c>
      <c r="AB339" s="23">
        <f>('[3]Capex_Projeto_nominal SISTEMAS'!AE442)*1.022904</f>
        <v>0</v>
      </c>
      <c r="AC339" s="62">
        <f>('[3]Capex_Projeto_nominal SISTEMAS'!AF442)*1.022904</f>
        <v>1.6894077266986506E-2</v>
      </c>
    </row>
    <row r="340" spans="2:29" x14ac:dyDescent="0.3">
      <c r="B340" s="74"/>
      <c r="C340" s="66"/>
      <c r="D340" s="24" t="s">
        <v>94</v>
      </c>
      <c r="E340" s="24" t="s">
        <v>66</v>
      </c>
      <c r="F340" s="24" t="s">
        <v>67</v>
      </c>
      <c r="G340" s="24" t="s">
        <v>130</v>
      </c>
      <c r="H340" s="26">
        <f t="shared" si="28"/>
        <v>1.3724281697098067E-3</v>
      </c>
      <c r="I340" s="26">
        <f t="shared" si="29"/>
        <v>3.7188085999493858E-3</v>
      </c>
      <c r="J340" s="36">
        <f>('[3]Capex_Projeto_nominal SISTEMAS'!M443)*1.022904</f>
        <v>0</v>
      </c>
      <c r="K340" s="36">
        <f>('[3]Capex_Projeto_nominal SISTEMAS'!N443)*1.022904</f>
        <v>0</v>
      </c>
      <c r="L340" s="36">
        <f>('[3]Capex_Projeto_nominal SISTEMAS'!O443)*1.022904</f>
        <v>0</v>
      </c>
      <c r="M340" s="36">
        <f>('[3]Capex_Projeto_nominal SISTEMAS'!P443)*1.022904</f>
        <v>0</v>
      </c>
      <c r="N340" s="36">
        <f>('[3]Capex_Projeto_nominal SISTEMAS'!Q443)*1.022904</f>
        <v>1.4875234399797544E-3</v>
      </c>
      <c r="O340" s="36">
        <f>('[3]Capex_Projeto_nominal SISTEMAS'!R443)*1.022904</f>
        <v>0</v>
      </c>
      <c r="P340" s="36">
        <f>('[3]Capex_Projeto_nominal SISTEMAS'!S443)*1.022904</f>
        <v>0</v>
      </c>
      <c r="Q340" s="36">
        <f>('[3]Capex_Projeto_nominal SISTEMAS'!T443)*1.022904</f>
        <v>0</v>
      </c>
      <c r="R340" s="36">
        <f>('[3]Capex_Projeto_nominal SISTEMAS'!U443)*1.022904</f>
        <v>0</v>
      </c>
      <c r="S340" s="36">
        <f>('[3]Capex_Projeto_nominal SISTEMAS'!V443)*1.022904</f>
        <v>7.4376171998987719E-4</v>
      </c>
      <c r="T340" s="36">
        <f>('[3]Capex_Projeto_nominal SISTEMAS'!W443)*1.022904</f>
        <v>0</v>
      </c>
      <c r="U340" s="36">
        <f>('[3]Capex_Projeto_nominal SISTEMAS'!X443)*1.022904</f>
        <v>0</v>
      </c>
      <c r="V340" s="36">
        <f>('[3]Capex_Projeto_nominal SISTEMAS'!Y443)*1.022904</f>
        <v>0</v>
      </c>
      <c r="W340" s="36">
        <f>('[3]Capex_Projeto_nominal SISTEMAS'!Z443)*1.022904</f>
        <v>0</v>
      </c>
      <c r="X340" s="36">
        <f>('[3]Capex_Projeto_nominal SISTEMAS'!AA443)*1.022904</f>
        <v>7.4376171998987719E-4</v>
      </c>
      <c r="Y340" s="36">
        <f>('[3]Capex_Projeto_nominal SISTEMAS'!AB443)*1.022904</f>
        <v>0</v>
      </c>
      <c r="Z340" s="36">
        <f>('[3]Capex_Projeto_nominal SISTEMAS'!AC443)*1.022904</f>
        <v>0</v>
      </c>
      <c r="AA340" s="36">
        <f>('[3]Capex_Projeto_nominal SISTEMAS'!AD443)*1.022904</f>
        <v>0</v>
      </c>
      <c r="AB340" s="36">
        <f>('[3]Capex_Projeto_nominal SISTEMAS'!AE443)*1.022904</f>
        <v>0</v>
      </c>
      <c r="AC340" s="63">
        <f>('[3]Capex_Projeto_nominal SISTEMAS'!AF443)*1.022904</f>
        <v>7.4376171998987719E-4</v>
      </c>
    </row>
    <row r="341" spans="2:29" x14ac:dyDescent="0.3">
      <c r="B341" s="74"/>
      <c r="C341" s="66"/>
      <c r="D341" s="52" t="s">
        <v>94</v>
      </c>
      <c r="E341" s="52" t="s">
        <v>66</v>
      </c>
      <c r="F341" s="52" t="s">
        <v>67</v>
      </c>
      <c r="G341" s="52" t="s">
        <v>131</v>
      </c>
      <c r="H341" s="54">
        <f t="shared" si="28"/>
        <v>4.2436298806377629E-3</v>
      </c>
      <c r="I341" s="54">
        <f t="shared" si="29"/>
        <v>1.1498778328380395E-2</v>
      </c>
      <c r="J341" s="23">
        <f>('[3]Capex_Projeto_nominal SISTEMAS'!M444)*1.022904</f>
        <v>0</v>
      </c>
      <c r="K341" s="23">
        <f>('[3]Capex_Projeto_nominal SISTEMAS'!N444)*1.022904</f>
        <v>0</v>
      </c>
      <c r="L341" s="23">
        <f>('[3]Capex_Projeto_nominal SISTEMAS'!O444)*1.022904</f>
        <v>0</v>
      </c>
      <c r="M341" s="23">
        <f>('[3]Capex_Projeto_nominal SISTEMAS'!P444)*1.022904</f>
        <v>0</v>
      </c>
      <c r="N341" s="23">
        <f>('[3]Capex_Projeto_nominal SISTEMAS'!Q444)*1.022904</f>
        <v>4.5995113313521581E-3</v>
      </c>
      <c r="O341" s="23">
        <f>('[3]Capex_Projeto_nominal SISTEMAS'!R444)*1.022904</f>
        <v>0</v>
      </c>
      <c r="P341" s="23">
        <f>('[3]Capex_Projeto_nominal SISTEMAS'!S444)*1.022904</f>
        <v>0</v>
      </c>
      <c r="Q341" s="23">
        <f>('[3]Capex_Projeto_nominal SISTEMAS'!T444)*1.022904</f>
        <v>0</v>
      </c>
      <c r="R341" s="23">
        <f>('[3]Capex_Projeto_nominal SISTEMAS'!U444)*1.022904</f>
        <v>0</v>
      </c>
      <c r="S341" s="23">
        <f>('[3]Capex_Projeto_nominal SISTEMAS'!V444)*1.022904</f>
        <v>2.299755665676079E-3</v>
      </c>
      <c r="T341" s="23">
        <f>('[3]Capex_Projeto_nominal SISTEMAS'!W444)*1.022904</f>
        <v>0</v>
      </c>
      <c r="U341" s="23">
        <f>('[3]Capex_Projeto_nominal SISTEMAS'!X444)*1.022904</f>
        <v>0</v>
      </c>
      <c r="V341" s="23">
        <f>('[3]Capex_Projeto_nominal SISTEMAS'!Y444)*1.022904</f>
        <v>0</v>
      </c>
      <c r="W341" s="23">
        <f>('[3]Capex_Projeto_nominal SISTEMAS'!Z444)*1.022904</f>
        <v>0</v>
      </c>
      <c r="X341" s="23">
        <f>('[3]Capex_Projeto_nominal SISTEMAS'!AA444)*1.022904</f>
        <v>2.299755665676079E-3</v>
      </c>
      <c r="Y341" s="23">
        <f>('[3]Capex_Projeto_nominal SISTEMAS'!AB444)*1.022904</f>
        <v>0</v>
      </c>
      <c r="Z341" s="23">
        <f>('[3]Capex_Projeto_nominal SISTEMAS'!AC444)*1.022904</f>
        <v>0</v>
      </c>
      <c r="AA341" s="23">
        <f>('[3]Capex_Projeto_nominal SISTEMAS'!AD444)*1.022904</f>
        <v>0</v>
      </c>
      <c r="AB341" s="23">
        <f>('[3]Capex_Projeto_nominal SISTEMAS'!AE444)*1.022904</f>
        <v>0</v>
      </c>
      <c r="AC341" s="62">
        <f>('[3]Capex_Projeto_nominal SISTEMAS'!AF444)*1.022904</f>
        <v>2.299755665676079E-3</v>
      </c>
    </row>
    <row r="342" spans="2:29" x14ac:dyDescent="0.3">
      <c r="B342" s="74"/>
      <c r="C342" s="66"/>
      <c r="D342" s="24" t="s">
        <v>94</v>
      </c>
      <c r="E342" s="24" t="s">
        <v>66</v>
      </c>
      <c r="F342" s="24" t="s">
        <v>67</v>
      </c>
      <c r="G342" s="24" t="s">
        <v>132</v>
      </c>
      <c r="H342" s="26">
        <f t="shared" si="28"/>
        <v>1.6843575113750183E-3</v>
      </c>
      <c r="I342" s="26">
        <f t="shared" si="29"/>
        <v>4.5640298974737696E-3</v>
      </c>
      <c r="J342" s="36">
        <f>('[3]Capex_Projeto_nominal SISTEMAS'!M445)*1.022904</f>
        <v>0</v>
      </c>
      <c r="K342" s="36">
        <f>('[3]Capex_Projeto_nominal SISTEMAS'!N445)*1.022904</f>
        <v>0</v>
      </c>
      <c r="L342" s="36">
        <f>('[3]Capex_Projeto_nominal SISTEMAS'!O445)*1.022904</f>
        <v>0</v>
      </c>
      <c r="M342" s="36">
        <f>('[3]Capex_Projeto_nominal SISTEMAS'!P445)*1.022904</f>
        <v>0</v>
      </c>
      <c r="N342" s="36">
        <f>('[3]Capex_Projeto_nominal SISTEMAS'!Q445)*1.022904</f>
        <v>1.825611958989508E-3</v>
      </c>
      <c r="O342" s="36">
        <f>('[3]Capex_Projeto_nominal SISTEMAS'!R445)*1.022904</f>
        <v>0</v>
      </c>
      <c r="P342" s="36">
        <f>('[3]Capex_Projeto_nominal SISTEMAS'!S445)*1.022904</f>
        <v>0</v>
      </c>
      <c r="Q342" s="36">
        <f>('[3]Capex_Projeto_nominal SISTEMAS'!T445)*1.022904</f>
        <v>0</v>
      </c>
      <c r="R342" s="36">
        <f>('[3]Capex_Projeto_nominal SISTEMAS'!U445)*1.022904</f>
        <v>0</v>
      </c>
      <c r="S342" s="36">
        <f>('[3]Capex_Projeto_nominal SISTEMAS'!V445)*1.022904</f>
        <v>9.1280597949475401E-4</v>
      </c>
      <c r="T342" s="36">
        <f>('[3]Capex_Projeto_nominal SISTEMAS'!W445)*1.022904</f>
        <v>0</v>
      </c>
      <c r="U342" s="36">
        <f>('[3]Capex_Projeto_nominal SISTEMAS'!X445)*1.022904</f>
        <v>0</v>
      </c>
      <c r="V342" s="36">
        <f>('[3]Capex_Projeto_nominal SISTEMAS'!Y445)*1.022904</f>
        <v>0</v>
      </c>
      <c r="W342" s="36">
        <f>('[3]Capex_Projeto_nominal SISTEMAS'!Z445)*1.022904</f>
        <v>0</v>
      </c>
      <c r="X342" s="36">
        <f>('[3]Capex_Projeto_nominal SISTEMAS'!AA445)*1.022904</f>
        <v>9.1280597949475401E-4</v>
      </c>
      <c r="Y342" s="36">
        <f>('[3]Capex_Projeto_nominal SISTEMAS'!AB445)*1.022904</f>
        <v>0</v>
      </c>
      <c r="Z342" s="36">
        <f>('[3]Capex_Projeto_nominal SISTEMAS'!AC445)*1.022904</f>
        <v>0</v>
      </c>
      <c r="AA342" s="36">
        <f>('[3]Capex_Projeto_nominal SISTEMAS'!AD445)*1.022904</f>
        <v>0</v>
      </c>
      <c r="AB342" s="36">
        <f>('[3]Capex_Projeto_nominal SISTEMAS'!AE445)*1.022904</f>
        <v>0</v>
      </c>
      <c r="AC342" s="63">
        <f>('[3]Capex_Projeto_nominal SISTEMAS'!AF445)*1.022904</f>
        <v>9.1280597949475401E-4</v>
      </c>
    </row>
    <row r="343" spans="2:29" x14ac:dyDescent="0.3">
      <c r="B343" s="74"/>
      <c r="C343" s="66"/>
      <c r="D343" s="52" t="s">
        <v>94</v>
      </c>
      <c r="E343" s="52" t="s">
        <v>66</v>
      </c>
      <c r="F343" s="52" t="s">
        <v>67</v>
      </c>
      <c r="G343" s="52" t="s">
        <v>133</v>
      </c>
      <c r="H343" s="54">
        <f t="shared" si="28"/>
        <v>1.3724281697098067E-3</v>
      </c>
      <c r="I343" s="54">
        <f t="shared" si="29"/>
        <v>3.7188085999493858E-3</v>
      </c>
      <c r="J343" s="23">
        <f>('[3]Capex_Projeto_nominal SISTEMAS'!M446)*1.022904</f>
        <v>0</v>
      </c>
      <c r="K343" s="23">
        <f>('[3]Capex_Projeto_nominal SISTEMAS'!N446)*1.022904</f>
        <v>0</v>
      </c>
      <c r="L343" s="23">
        <f>('[3]Capex_Projeto_nominal SISTEMAS'!O446)*1.022904</f>
        <v>0</v>
      </c>
      <c r="M343" s="23">
        <f>('[3]Capex_Projeto_nominal SISTEMAS'!P446)*1.022904</f>
        <v>0</v>
      </c>
      <c r="N343" s="23">
        <f>('[3]Capex_Projeto_nominal SISTEMAS'!Q446)*1.022904</f>
        <v>1.4875234399797544E-3</v>
      </c>
      <c r="O343" s="23">
        <f>('[3]Capex_Projeto_nominal SISTEMAS'!R446)*1.022904</f>
        <v>0</v>
      </c>
      <c r="P343" s="23">
        <f>('[3]Capex_Projeto_nominal SISTEMAS'!S446)*1.022904</f>
        <v>0</v>
      </c>
      <c r="Q343" s="23">
        <f>('[3]Capex_Projeto_nominal SISTEMAS'!T446)*1.022904</f>
        <v>0</v>
      </c>
      <c r="R343" s="23">
        <f>('[3]Capex_Projeto_nominal SISTEMAS'!U446)*1.022904</f>
        <v>0</v>
      </c>
      <c r="S343" s="23">
        <f>('[3]Capex_Projeto_nominal SISTEMAS'!V446)*1.022904</f>
        <v>7.4376171998987719E-4</v>
      </c>
      <c r="T343" s="23">
        <f>('[3]Capex_Projeto_nominal SISTEMAS'!W446)*1.022904</f>
        <v>0</v>
      </c>
      <c r="U343" s="23">
        <f>('[3]Capex_Projeto_nominal SISTEMAS'!X446)*1.022904</f>
        <v>0</v>
      </c>
      <c r="V343" s="23">
        <f>('[3]Capex_Projeto_nominal SISTEMAS'!Y446)*1.022904</f>
        <v>0</v>
      </c>
      <c r="W343" s="23">
        <f>('[3]Capex_Projeto_nominal SISTEMAS'!Z446)*1.022904</f>
        <v>0</v>
      </c>
      <c r="X343" s="23">
        <f>('[3]Capex_Projeto_nominal SISTEMAS'!AA446)*1.022904</f>
        <v>7.4376171998987719E-4</v>
      </c>
      <c r="Y343" s="23">
        <f>('[3]Capex_Projeto_nominal SISTEMAS'!AB446)*1.022904</f>
        <v>0</v>
      </c>
      <c r="Z343" s="23">
        <f>('[3]Capex_Projeto_nominal SISTEMAS'!AC446)*1.022904</f>
        <v>0</v>
      </c>
      <c r="AA343" s="23">
        <f>('[3]Capex_Projeto_nominal SISTEMAS'!AD446)*1.022904</f>
        <v>0</v>
      </c>
      <c r="AB343" s="23">
        <f>('[3]Capex_Projeto_nominal SISTEMAS'!AE446)*1.022904</f>
        <v>0</v>
      </c>
      <c r="AC343" s="62">
        <f>('[3]Capex_Projeto_nominal SISTEMAS'!AF446)*1.022904</f>
        <v>7.4376171998987719E-4</v>
      </c>
    </row>
    <row r="344" spans="2:29" x14ac:dyDescent="0.3">
      <c r="B344" s="74"/>
      <c r="C344" s="66"/>
      <c r="D344" s="24" t="s">
        <v>94</v>
      </c>
      <c r="E344" s="24" t="s">
        <v>66</v>
      </c>
      <c r="F344" s="24" t="s">
        <v>67</v>
      </c>
      <c r="G344" s="24" t="s">
        <v>135</v>
      </c>
      <c r="H344" s="26">
        <f t="shared" ref="H344:H365" si="30">NPV(11.2%,J344:AC344)</f>
        <v>5.9762006783276235E-2</v>
      </c>
      <c r="I344" s="26">
        <f t="shared" si="29"/>
        <v>0.1050875005852473</v>
      </c>
      <c r="J344" s="36">
        <f>('[3]Capex_Projeto_nominal SISTEMAS'!M453)*1.022904</f>
        <v>0</v>
      </c>
      <c r="K344" s="36">
        <f>('[3]Capex_Projeto_nominal SISTEMAS'!N453)*1.022904</f>
        <v>0</v>
      </c>
      <c r="L344" s="36">
        <f>('[3]Capex_Projeto_nominal SISTEMAS'!O453)*1.022904</f>
        <v>7.0058333723498192E-2</v>
      </c>
      <c r="M344" s="36">
        <f>('[3]Capex_Projeto_nominal SISTEMAS'!P453)*1.022904</f>
        <v>0</v>
      </c>
      <c r="N344" s="36">
        <f>('[3]Capex_Projeto_nominal SISTEMAS'!Q453)*1.022904</f>
        <v>0</v>
      </c>
      <c r="O344" s="36">
        <f>('[3]Capex_Projeto_nominal SISTEMAS'!R453)*1.022904</f>
        <v>0</v>
      </c>
      <c r="P344" s="36">
        <f>('[3]Capex_Projeto_nominal SISTEMAS'!S453)*1.022904</f>
        <v>0</v>
      </c>
      <c r="Q344" s="36">
        <f>('[3]Capex_Projeto_nominal SISTEMAS'!T453)*1.022904</f>
        <v>0</v>
      </c>
      <c r="R344" s="36">
        <f>('[3]Capex_Projeto_nominal SISTEMAS'!U453)*1.022904</f>
        <v>0</v>
      </c>
      <c r="S344" s="36">
        <f>('[3]Capex_Projeto_nominal SISTEMAS'!V453)*1.022904</f>
        <v>0</v>
      </c>
      <c r="T344" s="36">
        <f>('[3]Capex_Projeto_nominal SISTEMAS'!W453)*1.022904</f>
        <v>0</v>
      </c>
      <c r="U344" s="36">
        <f>('[3]Capex_Projeto_nominal SISTEMAS'!X453)*1.022904</f>
        <v>0</v>
      </c>
      <c r="V344" s="36">
        <f>('[3]Capex_Projeto_nominal SISTEMAS'!Y453)*1.022904</f>
        <v>3.5029166861749096E-2</v>
      </c>
      <c r="W344" s="36">
        <f>('[3]Capex_Projeto_nominal SISTEMAS'!Z453)*1.022904</f>
        <v>0</v>
      </c>
      <c r="X344" s="36">
        <f>('[3]Capex_Projeto_nominal SISTEMAS'!AA453)*1.022904</f>
        <v>0</v>
      </c>
      <c r="Y344" s="36">
        <f>('[3]Capex_Projeto_nominal SISTEMAS'!AB453)*1.022904</f>
        <v>0</v>
      </c>
      <c r="Z344" s="36">
        <f>('[3]Capex_Projeto_nominal SISTEMAS'!AC453)*1.022904</f>
        <v>0</v>
      </c>
      <c r="AA344" s="36">
        <f>('[3]Capex_Projeto_nominal SISTEMAS'!AD453)*1.022904</f>
        <v>0</v>
      </c>
      <c r="AB344" s="36">
        <f>('[3]Capex_Projeto_nominal SISTEMAS'!AE453)*1.022904</f>
        <v>0</v>
      </c>
      <c r="AC344" s="63">
        <f>('[3]Capex_Projeto_nominal SISTEMAS'!AF453)*1.022904</f>
        <v>0</v>
      </c>
    </row>
    <row r="345" spans="2:29" x14ac:dyDescent="0.3">
      <c r="B345" s="74"/>
      <c r="C345" s="66"/>
      <c r="D345" s="52" t="s">
        <v>94</v>
      </c>
      <c r="E345" s="52" t="s">
        <v>66</v>
      </c>
      <c r="F345" s="52" t="s">
        <v>67</v>
      </c>
      <c r="G345" s="52" t="s">
        <v>136</v>
      </c>
      <c r="H345" s="54">
        <f t="shared" si="30"/>
        <v>6.4811371694954184E-2</v>
      </c>
      <c r="I345" s="54">
        <f t="shared" si="29"/>
        <v>8.9118029434895996E-2</v>
      </c>
      <c r="J345" s="23">
        <f>('[3]Capex_Projeto_nominal SISTEMAS'!M454)*1.022904</f>
        <v>0</v>
      </c>
      <c r="K345" s="23">
        <f>('[3]Capex_Projeto_nominal SISTEMAS'!N454)*1.022904</f>
        <v>0</v>
      </c>
      <c r="L345" s="23">
        <f>('[3]Capex_Projeto_nominal SISTEMAS'!O454)*1.022904</f>
        <v>8.9118029434895996E-2</v>
      </c>
      <c r="M345" s="23">
        <f>('[3]Capex_Projeto_nominal SISTEMAS'!P454)*1.022904</f>
        <v>0</v>
      </c>
      <c r="N345" s="23">
        <f>('[3]Capex_Projeto_nominal SISTEMAS'!Q454)*1.022904</f>
        <v>0</v>
      </c>
      <c r="O345" s="23">
        <f>('[3]Capex_Projeto_nominal SISTEMAS'!R454)*1.022904</f>
        <v>0</v>
      </c>
      <c r="P345" s="23">
        <f>('[3]Capex_Projeto_nominal SISTEMAS'!S454)*1.022904</f>
        <v>0</v>
      </c>
      <c r="Q345" s="23">
        <f>('[3]Capex_Projeto_nominal SISTEMAS'!T454)*1.022904</f>
        <v>0</v>
      </c>
      <c r="R345" s="23">
        <f>('[3]Capex_Projeto_nominal SISTEMAS'!U454)*1.022904</f>
        <v>0</v>
      </c>
      <c r="S345" s="23">
        <f>('[3]Capex_Projeto_nominal SISTEMAS'!V454)*1.022904</f>
        <v>0</v>
      </c>
      <c r="T345" s="23">
        <f>('[3]Capex_Projeto_nominal SISTEMAS'!W454)*1.022904</f>
        <v>0</v>
      </c>
      <c r="U345" s="23">
        <f>('[3]Capex_Projeto_nominal SISTEMAS'!X454)*1.022904</f>
        <v>0</v>
      </c>
      <c r="V345" s="23">
        <f>('[3]Capex_Projeto_nominal SISTEMAS'!Y454)*1.022904</f>
        <v>0</v>
      </c>
      <c r="W345" s="23">
        <f>('[3]Capex_Projeto_nominal SISTEMAS'!Z454)*1.022904</f>
        <v>0</v>
      </c>
      <c r="X345" s="23">
        <f>('[3]Capex_Projeto_nominal SISTEMAS'!AA454)*1.022904</f>
        <v>0</v>
      </c>
      <c r="Y345" s="23">
        <f>('[3]Capex_Projeto_nominal SISTEMAS'!AB454)*1.022904</f>
        <v>0</v>
      </c>
      <c r="Z345" s="23">
        <f>('[3]Capex_Projeto_nominal SISTEMAS'!AC454)*1.022904</f>
        <v>0</v>
      </c>
      <c r="AA345" s="23">
        <f>('[3]Capex_Projeto_nominal SISTEMAS'!AD454)*1.022904</f>
        <v>0</v>
      </c>
      <c r="AB345" s="23">
        <f>('[3]Capex_Projeto_nominal SISTEMAS'!AE454)*1.022904</f>
        <v>0</v>
      </c>
      <c r="AC345" s="62">
        <f>('[3]Capex_Projeto_nominal SISTEMAS'!AF454)*1.022904</f>
        <v>0</v>
      </c>
    </row>
    <row r="346" spans="2:29" x14ac:dyDescent="0.3">
      <c r="B346" s="74"/>
      <c r="C346" s="66"/>
      <c r="D346" s="24" t="s">
        <v>94</v>
      </c>
      <c r="E346" s="24" t="s">
        <v>66</v>
      </c>
      <c r="F346" s="24" t="s">
        <v>67</v>
      </c>
      <c r="G346" s="24" t="s">
        <v>137</v>
      </c>
      <c r="H346" s="26">
        <f t="shared" si="30"/>
        <v>5.1090795361463409E-2</v>
      </c>
      <c r="I346" s="26">
        <f t="shared" si="29"/>
        <v>7.0251730302903326E-2</v>
      </c>
      <c r="J346" s="36">
        <f>('[3]Capex_Projeto_nominal SISTEMAS'!M455)*1.022904</f>
        <v>0</v>
      </c>
      <c r="K346" s="36">
        <f>('[3]Capex_Projeto_nominal SISTEMAS'!N455)*1.022904</f>
        <v>0</v>
      </c>
      <c r="L346" s="36">
        <f>('[3]Capex_Projeto_nominal SISTEMAS'!O455)*1.022904</f>
        <v>7.0251730302903326E-2</v>
      </c>
      <c r="M346" s="36">
        <f>('[3]Capex_Projeto_nominal SISTEMAS'!P455)*1.022904</f>
        <v>0</v>
      </c>
      <c r="N346" s="36">
        <f>('[3]Capex_Projeto_nominal SISTEMAS'!Q455)*1.022904</f>
        <v>0</v>
      </c>
      <c r="O346" s="36">
        <f>('[3]Capex_Projeto_nominal SISTEMAS'!R455)*1.022904</f>
        <v>0</v>
      </c>
      <c r="P346" s="36">
        <f>('[3]Capex_Projeto_nominal SISTEMAS'!S455)*1.022904</f>
        <v>0</v>
      </c>
      <c r="Q346" s="36">
        <f>('[3]Capex_Projeto_nominal SISTEMAS'!T455)*1.022904</f>
        <v>0</v>
      </c>
      <c r="R346" s="36">
        <f>('[3]Capex_Projeto_nominal SISTEMAS'!U455)*1.022904</f>
        <v>0</v>
      </c>
      <c r="S346" s="36">
        <f>('[3]Capex_Projeto_nominal SISTEMAS'!V455)*1.022904</f>
        <v>0</v>
      </c>
      <c r="T346" s="36">
        <f>('[3]Capex_Projeto_nominal SISTEMAS'!W455)*1.022904</f>
        <v>0</v>
      </c>
      <c r="U346" s="36">
        <f>('[3]Capex_Projeto_nominal SISTEMAS'!X455)*1.022904</f>
        <v>0</v>
      </c>
      <c r="V346" s="36">
        <f>('[3]Capex_Projeto_nominal SISTEMAS'!Y455)*1.022904</f>
        <v>0</v>
      </c>
      <c r="W346" s="36">
        <f>('[3]Capex_Projeto_nominal SISTEMAS'!Z455)*1.022904</f>
        <v>0</v>
      </c>
      <c r="X346" s="36">
        <f>('[3]Capex_Projeto_nominal SISTEMAS'!AA455)*1.022904</f>
        <v>0</v>
      </c>
      <c r="Y346" s="36">
        <f>('[3]Capex_Projeto_nominal SISTEMAS'!AB455)*1.022904</f>
        <v>0</v>
      </c>
      <c r="Z346" s="36">
        <f>('[3]Capex_Projeto_nominal SISTEMAS'!AC455)*1.022904</f>
        <v>0</v>
      </c>
      <c r="AA346" s="36">
        <f>('[3]Capex_Projeto_nominal SISTEMAS'!AD455)*1.022904</f>
        <v>0</v>
      </c>
      <c r="AB346" s="36">
        <f>('[3]Capex_Projeto_nominal SISTEMAS'!AE455)*1.022904</f>
        <v>0</v>
      </c>
      <c r="AC346" s="63">
        <f>('[3]Capex_Projeto_nominal SISTEMAS'!AF455)*1.022904</f>
        <v>0</v>
      </c>
    </row>
    <row r="347" spans="2:29" x14ac:dyDescent="0.3">
      <c r="B347" s="74"/>
      <c r="C347" s="66"/>
      <c r="D347" s="52" t="s">
        <v>94</v>
      </c>
      <c r="E347" s="52" t="s">
        <v>66</v>
      </c>
      <c r="F347" s="52" t="s">
        <v>67</v>
      </c>
      <c r="G347" s="52" t="s">
        <v>138</v>
      </c>
      <c r="H347" s="54">
        <f t="shared" si="30"/>
        <v>0.13491410658625974</v>
      </c>
      <c r="I347" s="54">
        <f t="shared" si="29"/>
        <v>0.18551187866423521</v>
      </c>
      <c r="J347" s="23">
        <f>('[3]Capex_Projeto_nominal SISTEMAS'!M456)*1.022904</f>
        <v>0</v>
      </c>
      <c r="K347" s="23">
        <f>('[3]Capex_Projeto_nominal SISTEMAS'!N456)*1.022904</f>
        <v>0</v>
      </c>
      <c r="L347" s="23">
        <f>('[3]Capex_Projeto_nominal SISTEMAS'!O456)*1.022904</f>
        <v>0.18551187866423521</v>
      </c>
      <c r="M347" s="23">
        <f>('[3]Capex_Projeto_nominal SISTEMAS'!P456)*1.022904</f>
        <v>0</v>
      </c>
      <c r="N347" s="23">
        <f>('[3]Capex_Projeto_nominal SISTEMAS'!Q456)*1.022904</f>
        <v>0</v>
      </c>
      <c r="O347" s="23">
        <f>('[3]Capex_Projeto_nominal SISTEMAS'!R456)*1.022904</f>
        <v>0</v>
      </c>
      <c r="P347" s="23">
        <f>('[3]Capex_Projeto_nominal SISTEMAS'!S456)*1.022904</f>
        <v>0</v>
      </c>
      <c r="Q347" s="23">
        <f>('[3]Capex_Projeto_nominal SISTEMAS'!T456)*1.022904</f>
        <v>0</v>
      </c>
      <c r="R347" s="23">
        <f>('[3]Capex_Projeto_nominal SISTEMAS'!U456)*1.022904</f>
        <v>0</v>
      </c>
      <c r="S347" s="23">
        <f>('[3]Capex_Projeto_nominal SISTEMAS'!V456)*1.022904</f>
        <v>0</v>
      </c>
      <c r="T347" s="23">
        <f>('[3]Capex_Projeto_nominal SISTEMAS'!W456)*1.022904</f>
        <v>0</v>
      </c>
      <c r="U347" s="23">
        <f>('[3]Capex_Projeto_nominal SISTEMAS'!X456)*1.022904</f>
        <v>0</v>
      </c>
      <c r="V347" s="23">
        <f>('[3]Capex_Projeto_nominal SISTEMAS'!Y456)*1.022904</f>
        <v>0</v>
      </c>
      <c r="W347" s="23">
        <f>('[3]Capex_Projeto_nominal SISTEMAS'!Z456)*1.022904</f>
        <v>0</v>
      </c>
      <c r="X347" s="23">
        <f>('[3]Capex_Projeto_nominal SISTEMAS'!AA456)*1.022904</f>
        <v>0</v>
      </c>
      <c r="Y347" s="23">
        <f>('[3]Capex_Projeto_nominal SISTEMAS'!AB456)*1.022904</f>
        <v>0</v>
      </c>
      <c r="Z347" s="23">
        <f>('[3]Capex_Projeto_nominal SISTEMAS'!AC456)*1.022904</f>
        <v>0</v>
      </c>
      <c r="AA347" s="23">
        <f>('[3]Capex_Projeto_nominal SISTEMAS'!AD456)*1.022904</f>
        <v>0</v>
      </c>
      <c r="AB347" s="23">
        <f>('[3]Capex_Projeto_nominal SISTEMAS'!AE456)*1.022904</f>
        <v>0</v>
      </c>
      <c r="AC347" s="62">
        <f>('[3]Capex_Projeto_nominal SISTEMAS'!AF456)*1.022904</f>
        <v>0</v>
      </c>
    </row>
    <row r="348" spans="2:29" x14ac:dyDescent="0.3">
      <c r="B348" s="74"/>
      <c r="C348" s="66"/>
      <c r="D348" s="24" t="s">
        <v>94</v>
      </c>
      <c r="E348" s="24" t="s">
        <v>68</v>
      </c>
      <c r="F348" s="24" t="s">
        <v>69</v>
      </c>
      <c r="G348" s="24" t="s">
        <v>128</v>
      </c>
      <c r="H348" s="26">
        <f t="shared" si="30"/>
        <v>4.2436298806377629E-3</v>
      </c>
      <c r="I348" s="26">
        <f t="shared" ref="I348:I365" si="31">SUM(J348:AC348)</f>
        <v>1.1498778328380395E-2</v>
      </c>
      <c r="J348" s="36">
        <f>('[3]Capex_Projeto_nominal SISTEMAS'!M457)*1.022904</f>
        <v>0</v>
      </c>
      <c r="K348" s="36">
        <f>('[3]Capex_Projeto_nominal SISTEMAS'!N457)*1.022904</f>
        <v>0</v>
      </c>
      <c r="L348" s="36">
        <f>('[3]Capex_Projeto_nominal SISTEMAS'!O457)*1.022904</f>
        <v>0</v>
      </c>
      <c r="M348" s="36">
        <f>('[3]Capex_Projeto_nominal SISTEMAS'!P457)*1.022904</f>
        <v>0</v>
      </c>
      <c r="N348" s="36">
        <f>('[3]Capex_Projeto_nominal SISTEMAS'!Q457)*1.022904</f>
        <v>4.5995113313521581E-3</v>
      </c>
      <c r="O348" s="36">
        <f>('[3]Capex_Projeto_nominal SISTEMAS'!R457)*1.022904</f>
        <v>0</v>
      </c>
      <c r="P348" s="36">
        <f>('[3]Capex_Projeto_nominal SISTEMAS'!S457)*1.022904</f>
        <v>0</v>
      </c>
      <c r="Q348" s="36">
        <f>('[3]Capex_Projeto_nominal SISTEMAS'!T457)*1.022904</f>
        <v>0</v>
      </c>
      <c r="R348" s="36">
        <f>('[3]Capex_Projeto_nominal SISTEMAS'!U457)*1.022904</f>
        <v>0</v>
      </c>
      <c r="S348" s="36">
        <f>('[3]Capex_Projeto_nominal SISTEMAS'!V457)*1.022904</f>
        <v>2.299755665676079E-3</v>
      </c>
      <c r="T348" s="36">
        <f>('[3]Capex_Projeto_nominal SISTEMAS'!W457)*1.022904</f>
        <v>0</v>
      </c>
      <c r="U348" s="36">
        <f>('[3]Capex_Projeto_nominal SISTEMAS'!X457)*1.022904</f>
        <v>0</v>
      </c>
      <c r="V348" s="36">
        <f>('[3]Capex_Projeto_nominal SISTEMAS'!Y457)*1.022904</f>
        <v>0</v>
      </c>
      <c r="W348" s="36">
        <f>('[3]Capex_Projeto_nominal SISTEMAS'!Z457)*1.022904</f>
        <v>0</v>
      </c>
      <c r="X348" s="36">
        <f>('[3]Capex_Projeto_nominal SISTEMAS'!AA457)*1.022904</f>
        <v>2.299755665676079E-3</v>
      </c>
      <c r="Y348" s="36">
        <f>('[3]Capex_Projeto_nominal SISTEMAS'!AB457)*1.022904</f>
        <v>0</v>
      </c>
      <c r="Z348" s="36">
        <f>('[3]Capex_Projeto_nominal SISTEMAS'!AC457)*1.022904</f>
        <v>0</v>
      </c>
      <c r="AA348" s="36">
        <f>('[3]Capex_Projeto_nominal SISTEMAS'!AD457)*1.022904</f>
        <v>0</v>
      </c>
      <c r="AB348" s="36">
        <f>('[3]Capex_Projeto_nominal SISTEMAS'!AE457)*1.022904</f>
        <v>0</v>
      </c>
      <c r="AC348" s="63">
        <f>('[3]Capex_Projeto_nominal SISTEMAS'!AF457)*1.022904</f>
        <v>2.299755665676079E-3</v>
      </c>
    </row>
    <row r="349" spans="2:29" x14ac:dyDescent="0.3">
      <c r="B349" s="74"/>
      <c r="C349" s="66"/>
      <c r="D349" s="52" t="s">
        <v>94</v>
      </c>
      <c r="E349" s="52" t="s">
        <v>68</v>
      </c>
      <c r="F349" s="52" t="s">
        <v>69</v>
      </c>
      <c r="G349" s="52" t="s">
        <v>129</v>
      </c>
      <c r="H349" s="54">
        <f t="shared" si="30"/>
        <v>3.1173838232467676E-2</v>
      </c>
      <c r="I349" s="54">
        <f t="shared" si="31"/>
        <v>8.4470386334932535E-2</v>
      </c>
      <c r="J349" s="23">
        <f>('[3]Capex_Projeto_nominal SISTEMAS'!M458)*1.022904</f>
        <v>0</v>
      </c>
      <c r="K349" s="23">
        <f>('[3]Capex_Projeto_nominal SISTEMAS'!N458)*1.022904</f>
        <v>0</v>
      </c>
      <c r="L349" s="23">
        <f>('[3]Capex_Projeto_nominal SISTEMAS'!O458)*1.022904</f>
        <v>0</v>
      </c>
      <c r="M349" s="23">
        <f>('[3]Capex_Projeto_nominal SISTEMAS'!P458)*1.022904</f>
        <v>0</v>
      </c>
      <c r="N349" s="23">
        <f>('[3]Capex_Projeto_nominal SISTEMAS'!Q458)*1.022904</f>
        <v>3.3788154533973012E-2</v>
      </c>
      <c r="O349" s="23">
        <f>('[3]Capex_Projeto_nominal SISTEMAS'!R458)*1.022904</f>
        <v>0</v>
      </c>
      <c r="P349" s="23">
        <f>('[3]Capex_Projeto_nominal SISTEMAS'!S458)*1.022904</f>
        <v>0</v>
      </c>
      <c r="Q349" s="23">
        <f>('[3]Capex_Projeto_nominal SISTEMAS'!T458)*1.022904</f>
        <v>0</v>
      </c>
      <c r="R349" s="23">
        <f>('[3]Capex_Projeto_nominal SISTEMAS'!U458)*1.022904</f>
        <v>0</v>
      </c>
      <c r="S349" s="23">
        <f>('[3]Capex_Projeto_nominal SISTEMAS'!V458)*1.022904</f>
        <v>1.6894077266986506E-2</v>
      </c>
      <c r="T349" s="23">
        <f>('[3]Capex_Projeto_nominal SISTEMAS'!W458)*1.022904</f>
        <v>0</v>
      </c>
      <c r="U349" s="23">
        <f>('[3]Capex_Projeto_nominal SISTEMAS'!X458)*1.022904</f>
        <v>0</v>
      </c>
      <c r="V349" s="23">
        <f>('[3]Capex_Projeto_nominal SISTEMAS'!Y458)*1.022904</f>
        <v>0</v>
      </c>
      <c r="W349" s="23">
        <f>('[3]Capex_Projeto_nominal SISTEMAS'!Z458)*1.022904</f>
        <v>0</v>
      </c>
      <c r="X349" s="23">
        <f>('[3]Capex_Projeto_nominal SISTEMAS'!AA458)*1.022904</f>
        <v>1.6894077266986506E-2</v>
      </c>
      <c r="Y349" s="23">
        <f>('[3]Capex_Projeto_nominal SISTEMAS'!AB458)*1.022904</f>
        <v>0</v>
      </c>
      <c r="Z349" s="23">
        <f>('[3]Capex_Projeto_nominal SISTEMAS'!AC458)*1.022904</f>
        <v>0</v>
      </c>
      <c r="AA349" s="23">
        <f>('[3]Capex_Projeto_nominal SISTEMAS'!AD458)*1.022904</f>
        <v>0</v>
      </c>
      <c r="AB349" s="23">
        <f>('[3]Capex_Projeto_nominal SISTEMAS'!AE458)*1.022904</f>
        <v>0</v>
      </c>
      <c r="AC349" s="62">
        <f>('[3]Capex_Projeto_nominal SISTEMAS'!AF458)*1.022904</f>
        <v>1.6894077266986506E-2</v>
      </c>
    </row>
    <row r="350" spans="2:29" x14ac:dyDescent="0.3">
      <c r="B350" s="74"/>
      <c r="C350" s="66"/>
      <c r="D350" s="24" t="s">
        <v>94</v>
      </c>
      <c r="E350" s="24" t="s">
        <v>68</v>
      </c>
      <c r="F350" s="24" t="s">
        <v>69</v>
      </c>
      <c r="G350" s="24" t="s">
        <v>130</v>
      </c>
      <c r="H350" s="26">
        <f t="shared" si="30"/>
        <v>1.3724281697098067E-3</v>
      </c>
      <c r="I350" s="26">
        <f t="shared" si="31"/>
        <v>3.7188085999493858E-3</v>
      </c>
      <c r="J350" s="36">
        <f>('[3]Capex_Projeto_nominal SISTEMAS'!M459)*1.022904</f>
        <v>0</v>
      </c>
      <c r="K350" s="36">
        <f>('[3]Capex_Projeto_nominal SISTEMAS'!N459)*1.022904</f>
        <v>0</v>
      </c>
      <c r="L350" s="36">
        <f>('[3]Capex_Projeto_nominal SISTEMAS'!O459)*1.022904</f>
        <v>0</v>
      </c>
      <c r="M350" s="36">
        <f>('[3]Capex_Projeto_nominal SISTEMAS'!P459)*1.022904</f>
        <v>0</v>
      </c>
      <c r="N350" s="36">
        <f>('[3]Capex_Projeto_nominal SISTEMAS'!Q459)*1.022904</f>
        <v>1.4875234399797544E-3</v>
      </c>
      <c r="O350" s="36">
        <f>('[3]Capex_Projeto_nominal SISTEMAS'!R459)*1.022904</f>
        <v>0</v>
      </c>
      <c r="P350" s="36">
        <f>('[3]Capex_Projeto_nominal SISTEMAS'!S459)*1.022904</f>
        <v>0</v>
      </c>
      <c r="Q350" s="36">
        <f>('[3]Capex_Projeto_nominal SISTEMAS'!T459)*1.022904</f>
        <v>0</v>
      </c>
      <c r="R350" s="36">
        <f>('[3]Capex_Projeto_nominal SISTEMAS'!U459)*1.022904</f>
        <v>0</v>
      </c>
      <c r="S350" s="36">
        <f>('[3]Capex_Projeto_nominal SISTEMAS'!V459)*1.022904</f>
        <v>7.4376171998987719E-4</v>
      </c>
      <c r="T350" s="36">
        <f>('[3]Capex_Projeto_nominal SISTEMAS'!W459)*1.022904</f>
        <v>0</v>
      </c>
      <c r="U350" s="36">
        <f>('[3]Capex_Projeto_nominal SISTEMAS'!X459)*1.022904</f>
        <v>0</v>
      </c>
      <c r="V350" s="36">
        <f>('[3]Capex_Projeto_nominal SISTEMAS'!Y459)*1.022904</f>
        <v>0</v>
      </c>
      <c r="W350" s="36">
        <f>('[3]Capex_Projeto_nominal SISTEMAS'!Z459)*1.022904</f>
        <v>0</v>
      </c>
      <c r="X350" s="36">
        <f>('[3]Capex_Projeto_nominal SISTEMAS'!AA459)*1.022904</f>
        <v>7.4376171998987719E-4</v>
      </c>
      <c r="Y350" s="36">
        <f>('[3]Capex_Projeto_nominal SISTEMAS'!AB459)*1.022904</f>
        <v>0</v>
      </c>
      <c r="Z350" s="36">
        <f>('[3]Capex_Projeto_nominal SISTEMAS'!AC459)*1.022904</f>
        <v>0</v>
      </c>
      <c r="AA350" s="36">
        <f>('[3]Capex_Projeto_nominal SISTEMAS'!AD459)*1.022904</f>
        <v>0</v>
      </c>
      <c r="AB350" s="36">
        <f>('[3]Capex_Projeto_nominal SISTEMAS'!AE459)*1.022904</f>
        <v>0</v>
      </c>
      <c r="AC350" s="63">
        <f>('[3]Capex_Projeto_nominal SISTEMAS'!AF459)*1.022904</f>
        <v>7.4376171998987719E-4</v>
      </c>
    </row>
    <row r="351" spans="2:29" x14ac:dyDescent="0.3">
      <c r="B351" s="74"/>
      <c r="C351" s="66"/>
      <c r="D351" s="52" t="s">
        <v>94</v>
      </c>
      <c r="E351" s="52" t="s">
        <v>68</v>
      </c>
      <c r="F351" s="52" t="s">
        <v>69</v>
      </c>
      <c r="G351" s="52" t="s">
        <v>131</v>
      </c>
      <c r="H351" s="54">
        <f t="shared" si="30"/>
        <v>4.2436298806377629E-3</v>
      </c>
      <c r="I351" s="54">
        <f t="shared" si="31"/>
        <v>1.1498778328380395E-2</v>
      </c>
      <c r="J351" s="23">
        <f>('[3]Capex_Projeto_nominal SISTEMAS'!M460)*1.022904</f>
        <v>0</v>
      </c>
      <c r="K351" s="23">
        <f>('[3]Capex_Projeto_nominal SISTEMAS'!N460)*1.022904</f>
        <v>0</v>
      </c>
      <c r="L351" s="23">
        <f>('[3]Capex_Projeto_nominal SISTEMAS'!O460)*1.022904</f>
        <v>0</v>
      </c>
      <c r="M351" s="23">
        <f>('[3]Capex_Projeto_nominal SISTEMAS'!P460)*1.022904</f>
        <v>0</v>
      </c>
      <c r="N351" s="23">
        <f>('[3]Capex_Projeto_nominal SISTEMAS'!Q460)*1.022904</f>
        <v>4.5995113313521581E-3</v>
      </c>
      <c r="O351" s="23">
        <f>('[3]Capex_Projeto_nominal SISTEMAS'!R460)*1.022904</f>
        <v>0</v>
      </c>
      <c r="P351" s="23">
        <f>('[3]Capex_Projeto_nominal SISTEMAS'!S460)*1.022904</f>
        <v>0</v>
      </c>
      <c r="Q351" s="23">
        <f>('[3]Capex_Projeto_nominal SISTEMAS'!T460)*1.022904</f>
        <v>0</v>
      </c>
      <c r="R351" s="23">
        <f>('[3]Capex_Projeto_nominal SISTEMAS'!U460)*1.022904</f>
        <v>0</v>
      </c>
      <c r="S351" s="23">
        <f>('[3]Capex_Projeto_nominal SISTEMAS'!V460)*1.022904</f>
        <v>2.299755665676079E-3</v>
      </c>
      <c r="T351" s="23">
        <f>('[3]Capex_Projeto_nominal SISTEMAS'!W460)*1.022904</f>
        <v>0</v>
      </c>
      <c r="U351" s="23">
        <f>('[3]Capex_Projeto_nominal SISTEMAS'!X460)*1.022904</f>
        <v>0</v>
      </c>
      <c r="V351" s="23">
        <f>('[3]Capex_Projeto_nominal SISTEMAS'!Y460)*1.022904</f>
        <v>0</v>
      </c>
      <c r="W351" s="23">
        <f>('[3]Capex_Projeto_nominal SISTEMAS'!Z460)*1.022904</f>
        <v>0</v>
      </c>
      <c r="X351" s="23">
        <f>('[3]Capex_Projeto_nominal SISTEMAS'!AA460)*1.022904</f>
        <v>2.299755665676079E-3</v>
      </c>
      <c r="Y351" s="23">
        <f>('[3]Capex_Projeto_nominal SISTEMAS'!AB460)*1.022904</f>
        <v>0</v>
      </c>
      <c r="Z351" s="23">
        <f>('[3]Capex_Projeto_nominal SISTEMAS'!AC460)*1.022904</f>
        <v>0</v>
      </c>
      <c r="AA351" s="23">
        <f>('[3]Capex_Projeto_nominal SISTEMAS'!AD460)*1.022904</f>
        <v>0</v>
      </c>
      <c r="AB351" s="23">
        <f>('[3]Capex_Projeto_nominal SISTEMAS'!AE460)*1.022904</f>
        <v>0</v>
      </c>
      <c r="AC351" s="62">
        <f>('[3]Capex_Projeto_nominal SISTEMAS'!AF460)*1.022904</f>
        <v>2.299755665676079E-3</v>
      </c>
    </row>
    <row r="352" spans="2:29" x14ac:dyDescent="0.3">
      <c r="B352" s="74"/>
      <c r="C352" s="66"/>
      <c r="D352" s="24" t="s">
        <v>94</v>
      </c>
      <c r="E352" s="24" t="s">
        <v>68</v>
      </c>
      <c r="F352" s="24" t="s">
        <v>69</v>
      </c>
      <c r="G352" s="24" t="s">
        <v>132</v>
      </c>
      <c r="H352" s="26">
        <f t="shared" si="30"/>
        <v>1.6843575113750183E-3</v>
      </c>
      <c r="I352" s="26">
        <f t="shared" si="31"/>
        <v>4.5640298974737696E-3</v>
      </c>
      <c r="J352" s="36">
        <f>('[3]Capex_Projeto_nominal SISTEMAS'!M461)*1.022904</f>
        <v>0</v>
      </c>
      <c r="K352" s="36">
        <f>('[3]Capex_Projeto_nominal SISTEMAS'!N461)*1.022904</f>
        <v>0</v>
      </c>
      <c r="L352" s="36">
        <f>('[3]Capex_Projeto_nominal SISTEMAS'!O461)*1.022904</f>
        <v>0</v>
      </c>
      <c r="M352" s="36">
        <f>('[3]Capex_Projeto_nominal SISTEMAS'!P461)*1.022904</f>
        <v>0</v>
      </c>
      <c r="N352" s="36">
        <f>('[3]Capex_Projeto_nominal SISTEMAS'!Q461)*1.022904</f>
        <v>1.825611958989508E-3</v>
      </c>
      <c r="O352" s="36">
        <f>('[3]Capex_Projeto_nominal SISTEMAS'!R461)*1.022904</f>
        <v>0</v>
      </c>
      <c r="P352" s="36">
        <f>('[3]Capex_Projeto_nominal SISTEMAS'!S461)*1.022904</f>
        <v>0</v>
      </c>
      <c r="Q352" s="36">
        <f>('[3]Capex_Projeto_nominal SISTEMAS'!T461)*1.022904</f>
        <v>0</v>
      </c>
      <c r="R352" s="36">
        <f>('[3]Capex_Projeto_nominal SISTEMAS'!U461)*1.022904</f>
        <v>0</v>
      </c>
      <c r="S352" s="36">
        <f>('[3]Capex_Projeto_nominal SISTEMAS'!V461)*1.022904</f>
        <v>9.1280597949475401E-4</v>
      </c>
      <c r="T352" s="36">
        <f>('[3]Capex_Projeto_nominal SISTEMAS'!W461)*1.022904</f>
        <v>0</v>
      </c>
      <c r="U352" s="36">
        <f>('[3]Capex_Projeto_nominal SISTEMAS'!X461)*1.022904</f>
        <v>0</v>
      </c>
      <c r="V352" s="36">
        <f>('[3]Capex_Projeto_nominal SISTEMAS'!Y461)*1.022904</f>
        <v>0</v>
      </c>
      <c r="W352" s="36">
        <f>('[3]Capex_Projeto_nominal SISTEMAS'!Z461)*1.022904</f>
        <v>0</v>
      </c>
      <c r="X352" s="36">
        <f>('[3]Capex_Projeto_nominal SISTEMAS'!AA461)*1.022904</f>
        <v>9.1280597949475401E-4</v>
      </c>
      <c r="Y352" s="36">
        <f>('[3]Capex_Projeto_nominal SISTEMAS'!AB461)*1.022904</f>
        <v>0</v>
      </c>
      <c r="Z352" s="36">
        <f>('[3]Capex_Projeto_nominal SISTEMAS'!AC461)*1.022904</f>
        <v>0</v>
      </c>
      <c r="AA352" s="36">
        <f>('[3]Capex_Projeto_nominal SISTEMAS'!AD461)*1.022904</f>
        <v>0</v>
      </c>
      <c r="AB352" s="36">
        <f>('[3]Capex_Projeto_nominal SISTEMAS'!AE461)*1.022904</f>
        <v>0</v>
      </c>
      <c r="AC352" s="63">
        <f>('[3]Capex_Projeto_nominal SISTEMAS'!AF461)*1.022904</f>
        <v>9.1280597949475401E-4</v>
      </c>
    </row>
    <row r="353" spans="1:29" x14ac:dyDescent="0.3">
      <c r="B353" s="74"/>
      <c r="C353" s="66"/>
      <c r="D353" s="52" t="s">
        <v>94</v>
      </c>
      <c r="E353" s="52" t="s">
        <v>68</v>
      </c>
      <c r="F353" s="52" t="s">
        <v>69</v>
      </c>
      <c r="G353" s="52" t="s">
        <v>133</v>
      </c>
      <c r="H353" s="54">
        <f t="shared" si="30"/>
        <v>1.3724281697098067E-3</v>
      </c>
      <c r="I353" s="54">
        <f t="shared" si="31"/>
        <v>3.7188085999493858E-3</v>
      </c>
      <c r="J353" s="23">
        <f>('[3]Capex_Projeto_nominal SISTEMAS'!M462)*1.022904</f>
        <v>0</v>
      </c>
      <c r="K353" s="23">
        <f>('[3]Capex_Projeto_nominal SISTEMAS'!N462)*1.022904</f>
        <v>0</v>
      </c>
      <c r="L353" s="23">
        <f>('[3]Capex_Projeto_nominal SISTEMAS'!O462)*1.022904</f>
        <v>0</v>
      </c>
      <c r="M353" s="23">
        <f>('[3]Capex_Projeto_nominal SISTEMAS'!P462)*1.022904</f>
        <v>0</v>
      </c>
      <c r="N353" s="23">
        <f>('[3]Capex_Projeto_nominal SISTEMAS'!Q462)*1.022904</f>
        <v>1.4875234399797544E-3</v>
      </c>
      <c r="O353" s="23">
        <f>('[3]Capex_Projeto_nominal SISTEMAS'!R462)*1.022904</f>
        <v>0</v>
      </c>
      <c r="P353" s="23">
        <f>('[3]Capex_Projeto_nominal SISTEMAS'!S462)*1.022904</f>
        <v>0</v>
      </c>
      <c r="Q353" s="23">
        <f>('[3]Capex_Projeto_nominal SISTEMAS'!T462)*1.022904</f>
        <v>0</v>
      </c>
      <c r="R353" s="23">
        <f>('[3]Capex_Projeto_nominal SISTEMAS'!U462)*1.022904</f>
        <v>0</v>
      </c>
      <c r="S353" s="23">
        <f>('[3]Capex_Projeto_nominal SISTEMAS'!V462)*1.022904</f>
        <v>7.4376171998987719E-4</v>
      </c>
      <c r="T353" s="23">
        <f>('[3]Capex_Projeto_nominal SISTEMAS'!W462)*1.022904</f>
        <v>0</v>
      </c>
      <c r="U353" s="23">
        <f>('[3]Capex_Projeto_nominal SISTEMAS'!X462)*1.022904</f>
        <v>0</v>
      </c>
      <c r="V353" s="23">
        <f>('[3]Capex_Projeto_nominal SISTEMAS'!Y462)*1.022904</f>
        <v>0</v>
      </c>
      <c r="W353" s="23">
        <f>('[3]Capex_Projeto_nominal SISTEMAS'!Z462)*1.022904</f>
        <v>0</v>
      </c>
      <c r="X353" s="23">
        <f>('[3]Capex_Projeto_nominal SISTEMAS'!AA462)*1.022904</f>
        <v>7.4376171998987719E-4</v>
      </c>
      <c r="Y353" s="23">
        <f>('[3]Capex_Projeto_nominal SISTEMAS'!AB462)*1.022904</f>
        <v>0</v>
      </c>
      <c r="Z353" s="23">
        <f>('[3]Capex_Projeto_nominal SISTEMAS'!AC462)*1.022904</f>
        <v>0</v>
      </c>
      <c r="AA353" s="23">
        <f>('[3]Capex_Projeto_nominal SISTEMAS'!AD462)*1.022904</f>
        <v>0</v>
      </c>
      <c r="AB353" s="23">
        <f>('[3]Capex_Projeto_nominal SISTEMAS'!AE462)*1.022904</f>
        <v>0</v>
      </c>
      <c r="AC353" s="62">
        <f>('[3]Capex_Projeto_nominal SISTEMAS'!AF462)*1.022904</f>
        <v>7.4376171998987719E-4</v>
      </c>
    </row>
    <row r="354" spans="1:29" x14ac:dyDescent="0.3">
      <c r="B354" s="74"/>
      <c r="C354" s="66"/>
      <c r="D354" s="24" t="s">
        <v>94</v>
      </c>
      <c r="E354" s="24" t="s">
        <v>68</v>
      </c>
      <c r="F354" s="24" t="s">
        <v>69</v>
      </c>
      <c r="G354" s="24" t="s">
        <v>135</v>
      </c>
      <c r="H354" s="26">
        <f t="shared" si="30"/>
        <v>5.9762006783276235E-2</v>
      </c>
      <c r="I354" s="26">
        <f t="shared" si="31"/>
        <v>0.1050875005852473</v>
      </c>
      <c r="J354" s="36">
        <f>('[3]Capex_Projeto_nominal SISTEMAS'!M469)*1.022904</f>
        <v>0</v>
      </c>
      <c r="K354" s="36">
        <f>('[3]Capex_Projeto_nominal SISTEMAS'!N469)*1.022904</f>
        <v>0</v>
      </c>
      <c r="L354" s="36">
        <f>('[3]Capex_Projeto_nominal SISTEMAS'!O469)*1.022904</f>
        <v>7.0058333723498192E-2</v>
      </c>
      <c r="M354" s="36">
        <f>('[3]Capex_Projeto_nominal SISTEMAS'!P469)*1.022904</f>
        <v>0</v>
      </c>
      <c r="N354" s="36">
        <f>('[3]Capex_Projeto_nominal SISTEMAS'!Q469)*1.022904</f>
        <v>0</v>
      </c>
      <c r="O354" s="36">
        <f>('[3]Capex_Projeto_nominal SISTEMAS'!R469)*1.022904</f>
        <v>0</v>
      </c>
      <c r="P354" s="36">
        <f>('[3]Capex_Projeto_nominal SISTEMAS'!S469)*1.022904</f>
        <v>0</v>
      </c>
      <c r="Q354" s="36">
        <f>('[3]Capex_Projeto_nominal SISTEMAS'!T469)*1.022904</f>
        <v>0</v>
      </c>
      <c r="R354" s="36">
        <f>('[3]Capex_Projeto_nominal SISTEMAS'!U469)*1.022904</f>
        <v>0</v>
      </c>
      <c r="S354" s="36">
        <f>('[3]Capex_Projeto_nominal SISTEMAS'!V469)*1.022904</f>
        <v>0</v>
      </c>
      <c r="T354" s="36">
        <f>('[3]Capex_Projeto_nominal SISTEMAS'!W469)*1.022904</f>
        <v>0</v>
      </c>
      <c r="U354" s="36">
        <f>('[3]Capex_Projeto_nominal SISTEMAS'!X469)*1.022904</f>
        <v>0</v>
      </c>
      <c r="V354" s="36">
        <f>('[3]Capex_Projeto_nominal SISTEMAS'!Y469)*1.022904</f>
        <v>3.5029166861749096E-2</v>
      </c>
      <c r="W354" s="36">
        <f>('[3]Capex_Projeto_nominal SISTEMAS'!Z469)*1.022904</f>
        <v>0</v>
      </c>
      <c r="X354" s="36">
        <f>('[3]Capex_Projeto_nominal SISTEMAS'!AA469)*1.022904</f>
        <v>0</v>
      </c>
      <c r="Y354" s="36">
        <f>('[3]Capex_Projeto_nominal SISTEMAS'!AB469)*1.022904</f>
        <v>0</v>
      </c>
      <c r="Z354" s="36">
        <f>('[3]Capex_Projeto_nominal SISTEMAS'!AC469)*1.022904</f>
        <v>0</v>
      </c>
      <c r="AA354" s="36">
        <f>('[3]Capex_Projeto_nominal SISTEMAS'!AD469)*1.022904</f>
        <v>0</v>
      </c>
      <c r="AB354" s="36">
        <f>('[3]Capex_Projeto_nominal SISTEMAS'!AE469)*1.022904</f>
        <v>0</v>
      </c>
      <c r="AC354" s="63">
        <f>('[3]Capex_Projeto_nominal SISTEMAS'!AF469)*1.022904</f>
        <v>0</v>
      </c>
    </row>
    <row r="355" spans="1:29" x14ac:dyDescent="0.3">
      <c r="B355" s="74"/>
      <c r="C355" s="66"/>
      <c r="D355" s="52" t="s">
        <v>94</v>
      </c>
      <c r="E355" s="52" t="s">
        <v>68</v>
      </c>
      <c r="F355" s="52" t="s">
        <v>69</v>
      </c>
      <c r="G355" s="52" t="s">
        <v>136</v>
      </c>
      <c r="H355" s="54">
        <f t="shared" si="30"/>
        <v>6.4811371694954184E-2</v>
      </c>
      <c r="I355" s="54">
        <f t="shared" si="31"/>
        <v>8.9118029434895996E-2</v>
      </c>
      <c r="J355" s="23">
        <f>('[3]Capex_Projeto_nominal SISTEMAS'!M470)*1.022904</f>
        <v>0</v>
      </c>
      <c r="K355" s="23">
        <f>('[3]Capex_Projeto_nominal SISTEMAS'!N470)*1.022904</f>
        <v>0</v>
      </c>
      <c r="L355" s="23">
        <f>('[3]Capex_Projeto_nominal SISTEMAS'!O470)*1.022904</f>
        <v>8.9118029434895996E-2</v>
      </c>
      <c r="M355" s="23">
        <f>('[3]Capex_Projeto_nominal SISTEMAS'!P470)*1.022904</f>
        <v>0</v>
      </c>
      <c r="N355" s="23">
        <f>('[3]Capex_Projeto_nominal SISTEMAS'!Q470)*1.022904</f>
        <v>0</v>
      </c>
      <c r="O355" s="23">
        <f>('[3]Capex_Projeto_nominal SISTEMAS'!R470)*1.022904</f>
        <v>0</v>
      </c>
      <c r="P355" s="23">
        <f>('[3]Capex_Projeto_nominal SISTEMAS'!S470)*1.022904</f>
        <v>0</v>
      </c>
      <c r="Q355" s="23">
        <f>('[3]Capex_Projeto_nominal SISTEMAS'!T470)*1.022904</f>
        <v>0</v>
      </c>
      <c r="R355" s="23">
        <f>('[3]Capex_Projeto_nominal SISTEMAS'!U470)*1.022904</f>
        <v>0</v>
      </c>
      <c r="S355" s="23">
        <f>('[3]Capex_Projeto_nominal SISTEMAS'!V470)*1.022904</f>
        <v>0</v>
      </c>
      <c r="T355" s="23">
        <f>('[3]Capex_Projeto_nominal SISTEMAS'!W470)*1.022904</f>
        <v>0</v>
      </c>
      <c r="U355" s="23">
        <f>('[3]Capex_Projeto_nominal SISTEMAS'!X470)*1.022904</f>
        <v>0</v>
      </c>
      <c r="V355" s="23">
        <f>('[3]Capex_Projeto_nominal SISTEMAS'!Y470)*1.022904</f>
        <v>0</v>
      </c>
      <c r="W355" s="23">
        <f>('[3]Capex_Projeto_nominal SISTEMAS'!Z470)*1.022904</f>
        <v>0</v>
      </c>
      <c r="X355" s="23">
        <f>('[3]Capex_Projeto_nominal SISTEMAS'!AA470)*1.022904</f>
        <v>0</v>
      </c>
      <c r="Y355" s="23">
        <f>('[3]Capex_Projeto_nominal SISTEMAS'!AB470)*1.022904</f>
        <v>0</v>
      </c>
      <c r="Z355" s="23">
        <f>('[3]Capex_Projeto_nominal SISTEMAS'!AC470)*1.022904</f>
        <v>0</v>
      </c>
      <c r="AA355" s="23">
        <f>('[3]Capex_Projeto_nominal SISTEMAS'!AD470)*1.022904</f>
        <v>0</v>
      </c>
      <c r="AB355" s="23">
        <f>('[3]Capex_Projeto_nominal SISTEMAS'!AE470)*1.022904</f>
        <v>0</v>
      </c>
      <c r="AC355" s="62">
        <f>('[3]Capex_Projeto_nominal SISTEMAS'!AF470)*1.022904</f>
        <v>0</v>
      </c>
    </row>
    <row r="356" spans="1:29" x14ac:dyDescent="0.3">
      <c r="B356" s="74"/>
      <c r="C356" s="66"/>
      <c r="D356" s="24" t="s">
        <v>94</v>
      </c>
      <c r="E356" s="24" t="s">
        <v>68</v>
      </c>
      <c r="F356" s="24" t="s">
        <v>69</v>
      </c>
      <c r="G356" s="24" t="s">
        <v>137</v>
      </c>
      <c r="H356" s="26">
        <f t="shared" si="30"/>
        <v>5.1090795361463409E-2</v>
      </c>
      <c r="I356" s="26">
        <f t="shared" si="31"/>
        <v>7.0251730302903326E-2</v>
      </c>
      <c r="J356" s="36">
        <f>('[3]Capex_Projeto_nominal SISTEMAS'!M471)*1.022904</f>
        <v>0</v>
      </c>
      <c r="K356" s="36">
        <f>('[3]Capex_Projeto_nominal SISTEMAS'!N471)*1.022904</f>
        <v>0</v>
      </c>
      <c r="L356" s="36">
        <f>('[3]Capex_Projeto_nominal SISTEMAS'!O471)*1.022904</f>
        <v>7.0251730302903326E-2</v>
      </c>
      <c r="M356" s="36">
        <f>('[3]Capex_Projeto_nominal SISTEMAS'!P471)*1.022904</f>
        <v>0</v>
      </c>
      <c r="N356" s="36">
        <f>('[3]Capex_Projeto_nominal SISTEMAS'!Q471)*1.022904</f>
        <v>0</v>
      </c>
      <c r="O356" s="36">
        <f>('[3]Capex_Projeto_nominal SISTEMAS'!R471)*1.022904</f>
        <v>0</v>
      </c>
      <c r="P356" s="36">
        <f>('[3]Capex_Projeto_nominal SISTEMAS'!S471)*1.022904</f>
        <v>0</v>
      </c>
      <c r="Q356" s="36">
        <f>('[3]Capex_Projeto_nominal SISTEMAS'!T471)*1.022904</f>
        <v>0</v>
      </c>
      <c r="R356" s="36">
        <f>('[3]Capex_Projeto_nominal SISTEMAS'!U471)*1.022904</f>
        <v>0</v>
      </c>
      <c r="S356" s="36">
        <f>('[3]Capex_Projeto_nominal SISTEMAS'!V471)*1.022904</f>
        <v>0</v>
      </c>
      <c r="T356" s="36">
        <f>('[3]Capex_Projeto_nominal SISTEMAS'!W471)*1.022904</f>
        <v>0</v>
      </c>
      <c r="U356" s="36">
        <f>('[3]Capex_Projeto_nominal SISTEMAS'!X471)*1.022904</f>
        <v>0</v>
      </c>
      <c r="V356" s="36">
        <f>('[3]Capex_Projeto_nominal SISTEMAS'!Y471)*1.022904</f>
        <v>0</v>
      </c>
      <c r="W356" s="36">
        <f>('[3]Capex_Projeto_nominal SISTEMAS'!Z471)*1.022904</f>
        <v>0</v>
      </c>
      <c r="X356" s="36">
        <f>('[3]Capex_Projeto_nominal SISTEMAS'!AA471)*1.022904</f>
        <v>0</v>
      </c>
      <c r="Y356" s="36">
        <f>('[3]Capex_Projeto_nominal SISTEMAS'!AB471)*1.022904</f>
        <v>0</v>
      </c>
      <c r="Z356" s="36">
        <f>('[3]Capex_Projeto_nominal SISTEMAS'!AC471)*1.022904</f>
        <v>0</v>
      </c>
      <c r="AA356" s="36">
        <f>('[3]Capex_Projeto_nominal SISTEMAS'!AD471)*1.022904</f>
        <v>0</v>
      </c>
      <c r="AB356" s="36">
        <f>('[3]Capex_Projeto_nominal SISTEMAS'!AE471)*1.022904</f>
        <v>0</v>
      </c>
      <c r="AC356" s="63">
        <f>('[3]Capex_Projeto_nominal SISTEMAS'!AF471)*1.022904</f>
        <v>0</v>
      </c>
    </row>
    <row r="357" spans="1:29" x14ac:dyDescent="0.3">
      <c r="B357" s="74"/>
      <c r="C357" s="67"/>
      <c r="D357" s="52" t="s">
        <v>94</v>
      </c>
      <c r="E357" s="52" t="s">
        <v>68</v>
      </c>
      <c r="F357" s="52" t="s">
        <v>69</v>
      </c>
      <c r="G357" s="52" t="s">
        <v>138</v>
      </c>
      <c r="H357" s="54">
        <f t="shared" si="30"/>
        <v>0.13491410658625974</v>
      </c>
      <c r="I357" s="54">
        <f t="shared" si="31"/>
        <v>0.18551187866423521</v>
      </c>
      <c r="J357" s="23">
        <f>('[3]Capex_Projeto_nominal SISTEMAS'!M472)*1.022904</f>
        <v>0</v>
      </c>
      <c r="K357" s="23">
        <f>('[3]Capex_Projeto_nominal SISTEMAS'!N472)*1.022904</f>
        <v>0</v>
      </c>
      <c r="L357" s="23">
        <f>('[3]Capex_Projeto_nominal SISTEMAS'!O472)*1.022904</f>
        <v>0.18551187866423521</v>
      </c>
      <c r="M357" s="23">
        <f>('[3]Capex_Projeto_nominal SISTEMAS'!P472)*1.022904</f>
        <v>0</v>
      </c>
      <c r="N357" s="23">
        <f>('[3]Capex_Projeto_nominal SISTEMAS'!Q472)*1.022904</f>
        <v>0</v>
      </c>
      <c r="O357" s="23">
        <f>('[3]Capex_Projeto_nominal SISTEMAS'!R472)*1.022904</f>
        <v>0</v>
      </c>
      <c r="P357" s="23">
        <f>('[3]Capex_Projeto_nominal SISTEMAS'!S472)*1.022904</f>
        <v>0</v>
      </c>
      <c r="Q357" s="23">
        <f>('[3]Capex_Projeto_nominal SISTEMAS'!T472)*1.022904</f>
        <v>0</v>
      </c>
      <c r="R357" s="23">
        <f>('[3]Capex_Projeto_nominal SISTEMAS'!U472)*1.022904</f>
        <v>0</v>
      </c>
      <c r="S357" s="23">
        <f>('[3]Capex_Projeto_nominal SISTEMAS'!V472)*1.022904</f>
        <v>0</v>
      </c>
      <c r="T357" s="23">
        <f>('[3]Capex_Projeto_nominal SISTEMAS'!W472)*1.022904</f>
        <v>0</v>
      </c>
      <c r="U357" s="23">
        <f>('[3]Capex_Projeto_nominal SISTEMAS'!X472)*1.022904</f>
        <v>0</v>
      </c>
      <c r="V357" s="23">
        <f>('[3]Capex_Projeto_nominal SISTEMAS'!Y472)*1.022904</f>
        <v>0</v>
      </c>
      <c r="W357" s="23">
        <f>('[3]Capex_Projeto_nominal SISTEMAS'!Z472)*1.022904</f>
        <v>0</v>
      </c>
      <c r="X357" s="23">
        <f>('[3]Capex_Projeto_nominal SISTEMAS'!AA472)*1.022904</f>
        <v>0</v>
      </c>
      <c r="Y357" s="23">
        <f>('[3]Capex_Projeto_nominal SISTEMAS'!AB472)*1.022904</f>
        <v>0</v>
      </c>
      <c r="Z357" s="23">
        <f>('[3]Capex_Projeto_nominal SISTEMAS'!AC472)*1.022904</f>
        <v>0</v>
      </c>
      <c r="AA357" s="23">
        <f>('[3]Capex_Projeto_nominal SISTEMAS'!AD472)*1.022904</f>
        <v>0</v>
      </c>
      <c r="AB357" s="23">
        <f>('[3]Capex_Projeto_nominal SISTEMAS'!AE472)*1.022904</f>
        <v>0</v>
      </c>
      <c r="AC357" s="62">
        <f>('[3]Capex_Projeto_nominal SISTEMAS'!AF472)*1.022904</f>
        <v>0</v>
      </c>
    </row>
    <row r="358" spans="1:29" x14ac:dyDescent="0.3">
      <c r="B358" s="74"/>
      <c r="C358" s="75" t="s">
        <v>265</v>
      </c>
      <c r="D358" s="24" t="s">
        <v>126</v>
      </c>
      <c r="E358" s="24" t="s">
        <v>126</v>
      </c>
      <c r="F358" s="24" t="s">
        <v>145</v>
      </c>
      <c r="G358" s="24" t="s">
        <v>146</v>
      </c>
      <c r="H358" s="26">
        <f t="shared" si="30"/>
        <v>2.1720152408440989</v>
      </c>
      <c r="I358" s="26">
        <f t="shared" si="31"/>
        <v>4.5198850549678573</v>
      </c>
      <c r="J358" s="36">
        <f>('[3]Capex_Projeto_nominal SISTEMAS'!M473)*1.022904</f>
        <v>1.1299712637419643</v>
      </c>
      <c r="K358" s="36">
        <f>('[3]Capex_Projeto_nominal SISTEMAS'!N473)*1.022904</f>
        <v>0</v>
      </c>
      <c r="L358" s="36">
        <f>('[3]Capex_Projeto_nominal SISTEMAS'!O473)*1.022904</f>
        <v>0</v>
      </c>
      <c r="M358" s="36">
        <f>('[3]Capex_Projeto_nominal SISTEMAS'!P473)*1.022904</f>
        <v>0</v>
      </c>
      <c r="N358" s="36">
        <f>('[3]Capex_Projeto_nominal SISTEMAS'!Q473)*1.022904</f>
        <v>0</v>
      </c>
      <c r="O358" s="36">
        <f>('[3]Capex_Projeto_nominal SISTEMAS'!R473)*1.022904</f>
        <v>1.1299712637419643</v>
      </c>
      <c r="P358" s="36">
        <f>('[3]Capex_Projeto_nominal SISTEMAS'!S473)*1.022904</f>
        <v>0</v>
      </c>
      <c r="Q358" s="36">
        <f>('[3]Capex_Projeto_nominal SISTEMAS'!T473)*1.022904</f>
        <v>0</v>
      </c>
      <c r="R358" s="36">
        <f>('[3]Capex_Projeto_nominal SISTEMAS'!U473)*1.022904</f>
        <v>0</v>
      </c>
      <c r="S358" s="36">
        <f>('[3]Capex_Projeto_nominal SISTEMAS'!V473)*1.022904</f>
        <v>0</v>
      </c>
      <c r="T358" s="36">
        <f>('[3]Capex_Projeto_nominal SISTEMAS'!W473)*1.022904</f>
        <v>1.1299712637419643</v>
      </c>
      <c r="U358" s="36">
        <f>('[3]Capex_Projeto_nominal SISTEMAS'!X473)*1.022904</f>
        <v>0</v>
      </c>
      <c r="V358" s="36">
        <f>('[3]Capex_Projeto_nominal SISTEMAS'!Y473)*1.022904</f>
        <v>0</v>
      </c>
      <c r="W358" s="36">
        <f>('[3]Capex_Projeto_nominal SISTEMAS'!Z473)*1.022904</f>
        <v>0</v>
      </c>
      <c r="X358" s="36">
        <f>('[3]Capex_Projeto_nominal SISTEMAS'!AA473)*1.022904</f>
        <v>0</v>
      </c>
      <c r="Y358" s="36">
        <f>('[3]Capex_Projeto_nominal SISTEMAS'!AB473)*1.022904</f>
        <v>1.1299712637419643</v>
      </c>
      <c r="Z358" s="36">
        <f>('[3]Capex_Projeto_nominal SISTEMAS'!AC473)*1.022904</f>
        <v>0</v>
      </c>
      <c r="AA358" s="36">
        <f>('[3]Capex_Projeto_nominal SISTEMAS'!AD473)*1.022904</f>
        <v>0</v>
      </c>
      <c r="AB358" s="36">
        <f>('[3]Capex_Projeto_nominal SISTEMAS'!AE473)*1.022904</f>
        <v>0</v>
      </c>
      <c r="AC358" s="63">
        <f>('[3]Capex_Projeto_nominal SISTEMAS'!AF473)*1.022904</f>
        <v>0</v>
      </c>
    </row>
    <row r="359" spans="1:29" x14ac:dyDescent="0.3">
      <c r="B359" s="74"/>
      <c r="C359" s="75"/>
      <c r="D359" s="52" t="s">
        <v>126</v>
      </c>
      <c r="E359" s="52" t="s">
        <v>126</v>
      </c>
      <c r="F359" s="52" t="s">
        <v>145</v>
      </c>
      <c r="G359" s="52" t="s">
        <v>147</v>
      </c>
      <c r="H359" s="54">
        <f t="shared" si="30"/>
        <v>2.8372227986984919</v>
      </c>
      <c r="I359" s="54">
        <f t="shared" si="31"/>
        <v>4.1213667501426565</v>
      </c>
      <c r="J359" s="23">
        <f>('[3]Capex_Projeto_nominal SISTEMAS'!M474)*1.022904</f>
        <v>2.5428285066530609</v>
      </c>
      <c r="K359" s="23">
        <f>('[3]Capex_Projeto_nominal SISTEMAS'!N474)*1.022904</f>
        <v>3.7313104839724436E-2</v>
      </c>
      <c r="L359" s="23">
        <f>('[3]Capex_Projeto_nominal SISTEMAS'!O474)*1.022904</f>
        <v>3.7313104839724436E-2</v>
      </c>
      <c r="M359" s="23">
        <f>('[3]Capex_Projeto_nominal SISTEMAS'!P474)*1.022904</f>
        <v>3.7313104839724436E-2</v>
      </c>
      <c r="N359" s="23">
        <f>('[3]Capex_Projeto_nominal SISTEMAS'!Q474)*1.022904</f>
        <v>3.7313104839724436E-2</v>
      </c>
      <c r="O359" s="23">
        <f>('[3]Capex_Projeto_nominal SISTEMAS'!R474)*1.022904</f>
        <v>0.26327764740811732</v>
      </c>
      <c r="P359" s="23">
        <f>('[3]Capex_Projeto_nominal SISTEMAS'!S474)*1.022904</f>
        <v>3.7313104839724436E-2</v>
      </c>
      <c r="Q359" s="23">
        <f>('[3]Capex_Projeto_nominal SISTEMAS'!T474)*1.022904</f>
        <v>3.7313104839724436E-2</v>
      </c>
      <c r="R359" s="23">
        <f>('[3]Capex_Projeto_nominal SISTEMAS'!U474)*1.022904</f>
        <v>3.7313104839724436E-2</v>
      </c>
      <c r="S359" s="23">
        <f>('[3]Capex_Projeto_nominal SISTEMAS'!V474)*1.022904</f>
        <v>3.7313104839724436E-2</v>
      </c>
      <c r="T359" s="23">
        <f>('[3]Capex_Projeto_nominal SISTEMAS'!W474)*1.022904</f>
        <v>0.45497327123776704</v>
      </c>
      <c r="U359" s="23">
        <f>('[3]Capex_Projeto_nominal SISTEMAS'!X474)*1.022904</f>
        <v>3.7313104839724436E-2</v>
      </c>
      <c r="V359" s="23">
        <f>('[3]Capex_Projeto_nominal SISTEMAS'!Y474)*1.022904</f>
        <v>3.7313104839724436E-2</v>
      </c>
      <c r="W359" s="23">
        <f>('[3]Capex_Projeto_nominal SISTEMAS'!Z474)*1.022904</f>
        <v>3.7313104839724436E-2</v>
      </c>
      <c r="X359" s="23">
        <f>('[3]Capex_Projeto_nominal SISTEMAS'!AA474)*1.022904</f>
        <v>3.7313104839724436E-2</v>
      </c>
      <c r="Y359" s="23">
        <f>('[3]Capex_Projeto_nominal SISTEMAS'!AB474)*1.022904</f>
        <v>0.26327764740811732</v>
      </c>
      <c r="Z359" s="23">
        <f>('[3]Capex_Projeto_nominal SISTEMAS'!AC474)*1.022904</f>
        <v>3.7313104839724436E-2</v>
      </c>
      <c r="AA359" s="23">
        <f>('[3]Capex_Projeto_nominal SISTEMAS'!AD474)*1.022904</f>
        <v>3.7313104839724436E-2</v>
      </c>
      <c r="AB359" s="23">
        <f>('[3]Capex_Projeto_nominal SISTEMAS'!AE474)*1.022904</f>
        <v>3.7313104839724436E-2</v>
      </c>
      <c r="AC359" s="62">
        <f>('[3]Capex_Projeto_nominal SISTEMAS'!AF474)*1.022904</f>
        <v>3.7313104839724436E-2</v>
      </c>
    </row>
    <row r="360" spans="1:29" x14ac:dyDescent="0.3">
      <c r="B360" s="74"/>
      <c r="C360" s="75"/>
      <c r="D360" s="24" t="s">
        <v>126</v>
      </c>
      <c r="E360" s="24" t="s">
        <v>126</v>
      </c>
      <c r="F360" s="24" t="s">
        <v>145</v>
      </c>
      <c r="G360" s="24" t="s">
        <v>148</v>
      </c>
      <c r="H360" s="26">
        <f t="shared" si="30"/>
        <v>0.26653949550907341</v>
      </c>
      <c r="I360" s="26">
        <f t="shared" si="31"/>
        <v>0.47234206665199346</v>
      </c>
      <c r="J360" s="36">
        <f>('[3]Capex_Projeto_nominal SISTEMAS'!M475)*1.022904</f>
        <v>0.18893682666079739</v>
      </c>
      <c r="K360" s="36">
        <f>('[3]Capex_Projeto_nominal SISTEMAS'!N475)*1.022904</f>
        <v>0</v>
      </c>
      <c r="L360" s="36">
        <f>('[3]Capex_Projeto_nominal SISTEMAS'!O475)*1.022904</f>
        <v>0</v>
      </c>
      <c r="M360" s="36">
        <f>('[3]Capex_Projeto_nominal SISTEMAS'!P475)*1.022904</f>
        <v>0</v>
      </c>
      <c r="N360" s="36">
        <f>('[3]Capex_Projeto_nominal SISTEMAS'!Q475)*1.022904</f>
        <v>0</v>
      </c>
      <c r="O360" s="36">
        <f>('[3]Capex_Projeto_nominal SISTEMAS'!R475)*1.022904</f>
        <v>9.4468413330398696E-2</v>
      </c>
      <c r="P360" s="36">
        <f>('[3]Capex_Projeto_nominal SISTEMAS'!S475)*1.022904</f>
        <v>0</v>
      </c>
      <c r="Q360" s="36">
        <f>('[3]Capex_Projeto_nominal SISTEMAS'!T475)*1.022904</f>
        <v>0</v>
      </c>
      <c r="R360" s="36">
        <f>('[3]Capex_Projeto_nominal SISTEMAS'!U475)*1.022904</f>
        <v>0</v>
      </c>
      <c r="S360" s="36">
        <f>('[3]Capex_Projeto_nominal SISTEMAS'!V475)*1.022904</f>
        <v>0</v>
      </c>
      <c r="T360" s="36">
        <f>('[3]Capex_Projeto_nominal SISTEMAS'!W475)*1.022904</f>
        <v>9.4468413330398696E-2</v>
      </c>
      <c r="U360" s="36">
        <f>('[3]Capex_Projeto_nominal SISTEMAS'!X475)*1.022904</f>
        <v>0</v>
      </c>
      <c r="V360" s="36">
        <f>('[3]Capex_Projeto_nominal SISTEMAS'!Y475)*1.022904</f>
        <v>0</v>
      </c>
      <c r="W360" s="36">
        <f>('[3]Capex_Projeto_nominal SISTEMAS'!Z475)*1.022904</f>
        <v>0</v>
      </c>
      <c r="X360" s="36">
        <f>('[3]Capex_Projeto_nominal SISTEMAS'!AA475)*1.022904</f>
        <v>0</v>
      </c>
      <c r="Y360" s="36">
        <f>('[3]Capex_Projeto_nominal SISTEMAS'!AB475)*1.022904</f>
        <v>9.4468413330398696E-2</v>
      </c>
      <c r="Z360" s="36">
        <f>('[3]Capex_Projeto_nominal SISTEMAS'!AC475)*1.022904</f>
        <v>0</v>
      </c>
      <c r="AA360" s="36">
        <f>('[3]Capex_Projeto_nominal SISTEMAS'!AD475)*1.022904</f>
        <v>0</v>
      </c>
      <c r="AB360" s="36">
        <f>('[3]Capex_Projeto_nominal SISTEMAS'!AE475)*1.022904</f>
        <v>0</v>
      </c>
      <c r="AC360" s="63">
        <f>('[3]Capex_Projeto_nominal SISTEMAS'!AF475)*1.022904</f>
        <v>0</v>
      </c>
    </row>
    <row r="361" spans="1:29" x14ac:dyDescent="0.3">
      <c r="B361" s="74"/>
      <c r="C361" s="75"/>
      <c r="D361" s="52" t="s">
        <v>126</v>
      </c>
      <c r="E361" s="52" t="s">
        <v>126</v>
      </c>
      <c r="F361" s="52" t="s">
        <v>145</v>
      </c>
      <c r="G361" s="52" t="s">
        <v>149</v>
      </c>
      <c r="H361" s="54">
        <f t="shared" si="30"/>
        <v>1.6788517045930984</v>
      </c>
      <c r="I361" s="54">
        <f t="shared" si="31"/>
        <v>3.6009205080807143</v>
      </c>
      <c r="J361" s="23">
        <f>('[3]Capex_Projeto_nominal SISTEMAS'!M476)*1.022904</f>
        <v>4.8151640625073537E-2</v>
      </c>
      <c r="K361" s="23">
        <f>('[3]Capex_Projeto_nominal SISTEMAS'!N476)*1.022904</f>
        <v>0.91488117187639706</v>
      </c>
      <c r="L361" s="23">
        <f>('[3]Capex_Projeto_nominal SISTEMAS'!O476)*1.022904</f>
        <v>0</v>
      </c>
      <c r="M361" s="23">
        <f>('[3]Capex_Projeto_nominal SISTEMAS'!P476)*1.022904</f>
        <v>0</v>
      </c>
      <c r="N361" s="23">
        <f>('[3]Capex_Projeto_nominal SISTEMAS'!Q476)*1.022904</f>
        <v>0</v>
      </c>
      <c r="O361" s="23">
        <f>('[3]Capex_Projeto_nominal SISTEMAS'!R476)*1.022904</f>
        <v>0.8374274415388866</v>
      </c>
      <c r="P361" s="23">
        <f>('[3]Capex_Projeto_nominal SISTEMAS'!S476)*1.022904</f>
        <v>0</v>
      </c>
      <c r="Q361" s="23">
        <f>('[3]Capex_Projeto_nominal SISTEMAS'!T476)*1.022904</f>
        <v>0</v>
      </c>
      <c r="R361" s="23">
        <f>('[3]Capex_Projeto_nominal SISTEMAS'!U476)*1.022904</f>
        <v>0</v>
      </c>
      <c r="S361" s="23">
        <f>('[3]Capex_Projeto_nominal SISTEMAS'!V476)*1.022904</f>
        <v>0</v>
      </c>
      <c r="T361" s="23">
        <f>('[3]Capex_Projeto_nominal SISTEMAS'!W476)*1.022904</f>
        <v>0.96303281250147066</v>
      </c>
      <c r="U361" s="23">
        <f>('[3]Capex_Projeto_nominal SISTEMAS'!X476)*1.022904</f>
        <v>0</v>
      </c>
      <c r="V361" s="23">
        <f>('[3]Capex_Projeto_nominal SISTEMAS'!Y476)*1.022904</f>
        <v>0</v>
      </c>
      <c r="W361" s="23">
        <f>('[3]Capex_Projeto_nominal SISTEMAS'!Z476)*1.022904</f>
        <v>0</v>
      </c>
      <c r="X361" s="23">
        <f>('[3]Capex_Projeto_nominal SISTEMAS'!AA476)*1.022904</f>
        <v>0</v>
      </c>
      <c r="Y361" s="23">
        <f>('[3]Capex_Projeto_nominal SISTEMAS'!AB476)*1.022904</f>
        <v>0.8374274415388866</v>
      </c>
      <c r="Z361" s="23">
        <f>('[3]Capex_Projeto_nominal SISTEMAS'!AC476)*1.022904</f>
        <v>0</v>
      </c>
      <c r="AA361" s="23">
        <f>('[3]Capex_Projeto_nominal SISTEMAS'!AD476)*1.022904</f>
        <v>0</v>
      </c>
      <c r="AB361" s="23">
        <f>('[3]Capex_Projeto_nominal SISTEMAS'!AE476)*1.022904</f>
        <v>0</v>
      </c>
      <c r="AC361" s="62">
        <f>('[3]Capex_Projeto_nominal SISTEMAS'!AF476)*1.022904</f>
        <v>0</v>
      </c>
    </row>
    <row r="362" spans="1:29" x14ac:dyDescent="0.3">
      <c r="B362" s="74"/>
      <c r="C362" s="75"/>
      <c r="D362" s="24" t="s">
        <v>126</v>
      </c>
      <c r="E362" s="24" t="s">
        <v>126</v>
      </c>
      <c r="F362" s="24" t="s">
        <v>145</v>
      </c>
      <c r="G362" s="24" t="s">
        <v>150</v>
      </c>
      <c r="H362" s="26">
        <f t="shared" si="30"/>
        <v>1.4306389732600973</v>
      </c>
      <c r="I362" s="26">
        <f t="shared" si="31"/>
        <v>2.8613002982183278</v>
      </c>
      <c r="J362" s="36">
        <f>('[3]Capex_Projeto_nominal SISTEMAS'!M477)*1.022904</f>
        <v>4.5178425761342018E-2</v>
      </c>
      <c r="K362" s="36">
        <f>('[3]Capex_Projeto_nominal SISTEMAS'!N477)*1.022904</f>
        <v>0.85839008946549811</v>
      </c>
      <c r="L362" s="36">
        <f>('[3]Capex_Projeto_nominal SISTEMAS'!O477)*1.022904</f>
        <v>0</v>
      </c>
      <c r="M362" s="36">
        <f>('[3]Capex_Projeto_nominal SISTEMAS'!P477)*1.022904</f>
        <v>0</v>
      </c>
      <c r="N362" s="36">
        <f>('[3]Capex_Projeto_nominal SISTEMAS'!Q477)*1.022904</f>
        <v>0</v>
      </c>
      <c r="O362" s="36">
        <f>('[3]Capex_Projeto_nominal SISTEMAS'!R477)*1.022904</f>
        <v>0.7529737626890336</v>
      </c>
      <c r="P362" s="36">
        <f>('[3]Capex_Projeto_nominal SISTEMAS'!S477)*1.022904</f>
        <v>0</v>
      </c>
      <c r="Q362" s="36">
        <f>('[3]Capex_Projeto_nominal SISTEMAS'!T477)*1.022904</f>
        <v>0</v>
      </c>
      <c r="R362" s="36">
        <f>('[3]Capex_Projeto_nominal SISTEMAS'!U477)*1.022904</f>
        <v>0</v>
      </c>
      <c r="S362" s="36">
        <f>('[3]Capex_Projeto_nominal SISTEMAS'!V477)*1.022904</f>
        <v>0</v>
      </c>
      <c r="T362" s="36">
        <f>('[3]Capex_Projeto_nominal SISTEMAS'!W477)*1.022904</f>
        <v>0.60237901015122697</v>
      </c>
      <c r="U362" s="36">
        <f>('[3]Capex_Projeto_nominal SISTEMAS'!X477)*1.022904</f>
        <v>0</v>
      </c>
      <c r="V362" s="36">
        <f>('[3]Capex_Projeto_nominal SISTEMAS'!Y477)*1.022904</f>
        <v>0</v>
      </c>
      <c r="W362" s="36">
        <f>('[3]Capex_Projeto_nominal SISTEMAS'!Z477)*1.022904</f>
        <v>0</v>
      </c>
      <c r="X362" s="36">
        <f>('[3]Capex_Projeto_nominal SISTEMAS'!AA477)*1.022904</f>
        <v>0</v>
      </c>
      <c r="Y362" s="36">
        <f>('[3]Capex_Projeto_nominal SISTEMAS'!AB477)*1.022904</f>
        <v>0.60237901015122697</v>
      </c>
      <c r="Z362" s="36">
        <f>('[3]Capex_Projeto_nominal SISTEMAS'!AC477)*1.022904</f>
        <v>0</v>
      </c>
      <c r="AA362" s="36">
        <f>('[3]Capex_Projeto_nominal SISTEMAS'!AD477)*1.022904</f>
        <v>0</v>
      </c>
      <c r="AB362" s="36">
        <f>('[3]Capex_Projeto_nominal SISTEMAS'!AE477)*1.022904</f>
        <v>0</v>
      </c>
      <c r="AC362" s="63">
        <f>('[3]Capex_Projeto_nominal SISTEMAS'!AF477)*1.022904</f>
        <v>0</v>
      </c>
    </row>
    <row r="363" spans="1:29" x14ac:dyDescent="0.3">
      <c r="B363" s="74"/>
      <c r="C363" s="75"/>
      <c r="D363" s="52" t="s">
        <v>126</v>
      </c>
      <c r="E363" s="52" t="s">
        <v>126</v>
      </c>
      <c r="F363" s="52" t="s">
        <v>145</v>
      </c>
      <c r="G363" s="52" t="s">
        <v>151</v>
      </c>
      <c r="H363" s="54">
        <f t="shared" si="30"/>
        <v>1.2835577048316302</v>
      </c>
      <c r="I363" s="54">
        <f t="shared" si="31"/>
        <v>2.2765206281198735</v>
      </c>
      <c r="J363" s="23">
        <f>('[3]Capex_Projeto_nominal SISTEMAS'!M478)*1.022904</f>
        <v>5.4678453010306244E-2</v>
      </c>
      <c r="K363" s="23">
        <f>('[3]Capex_Projeto_nominal SISTEMAS'!N478)*1.022904</f>
        <v>1.0388906071958186</v>
      </c>
      <c r="L363" s="23">
        <f>('[3]Capex_Projeto_nominal SISTEMAS'!O478)*1.022904</f>
        <v>0</v>
      </c>
      <c r="M363" s="23">
        <f>('[3]Capex_Projeto_nominal SISTEMAS'!P478)*1.022904</f>
        <v>0</v>
      </c>
      <c r="N363" s="23">
        <f>('[3]Capex_Projeto_nominal SISTEMAS'!Q478)*1.022904</f>
        <v>0</v>
      </c>
      <c r="O363" s="23">
        <f>('[3]Capex_Projeto_nominal SISTEMAS'!R478)*1.022904</f>
        <v>0.29267229543892997</v>
      </c>
      <c r="P363" s="23">
        <f>('[3]Capex_Projeto_nominal SISTEMAS'!S478)*1.022904</f>
        <v>0</v>
      </c>
      <c r="Q363" s="23">
        <f>('[3]Capex_Projeto_nominal SISTEMAS'!T478)*1.022904</f>
        <v>0</v>
      </c>
      <c r="R363" s="23">
        <f>('[3]Capex_Projeto_nominal SISTEMAS'!U478)*1.022904</f>
        <v>0</v>
      </c>
      <c r="S363" s="23">
        <f>('[3]Capex_Projeto_nominal SISTEMAS'!V478)*1.022904</f>
        <v>0</v>
      </c>
      <c r="T363" s="23">
        <f>('[3]Capex_Projeto_nominal SISTEMAS'!W478)*1.022904</f>
        <v>0.59760697703588894</v>
      </c>
      <c r="U363" s="23">
        <f>('[3]Capex_Projeto_nominal SISTEMAS'!X478)*1.022904</f>
        <v>0</v>
      </c>
      <c r="V363" s="23">
        <f>('[3]Capex_Projeto_nominal SISTEMAS'!Y478)*1.022904</f>
        <v>0</v>
      </c>
      <c r="W363" s="23">
        <f>('[3]Capex_Projeto_nominal SISTEMAS'!Z478)*1.022904</f>
        <v>0</v>
      </c>
      <c r="X363" s="23">
        <f>('[3]Capex_Projeto_nominal SISTEMAS'!AA478)*1.022904</f>
        <v>0</v>
      </c>
      <c r="Y363" s="23">
        <f>('[3]Capex_Projeto_nominal SISTEMAS'!AB478)*1.022904</f>
        <v>0.29267229543892997</v>
      </c>
      <c r="Z363" s="23">
        <f>('[3]Capex_Projeto_nominal SISTEMAS'!AC478)*1.022904</f>
        <v>0</v>
      </c>
      <c r="AA363" s="23">
        <f>('[3]Capex_Projeto_nominal SISTEMAS'!AD478)*1.022904</f>
        <v>0</v>
      </c>
      <c r="AB363" s="23">
        <f>('[3]Capex_Projeto_nominal SISTEMAS'!AE478)*1.022904</f>
        <v>0</v>
      </c>
      <c r="AC363" s="62">
        <f>('[3]Capex_Projeto_nominal SISTEMAS'!AF478)*1.022904</f>
        <v>0</v>
      </c>
    </row>
    <row r="364" spans="1:29" x14ac:dyDescent="0.3">
      <c r="B364" s="74"/>
      <c r="C364" s="75"/>
      <c r="D364" s="24" t="s">
        <v>126</v>
      </c>
      <c r="E364" s="24" t="s">
        <v>126</v>
      </c>
      <c r="F364" s="24" t="s">
        <v>145</v>
      </c>
      <c r="G364" s="24" t="s">
        <v>152</v>
      </c>
      <c r="H364" s="26">
        <f t="shared" si="30"/>
        <v>0.37481183443889143</v>
      </c>
      <c r="I364" s="26">
        <f t="shared" si="31"/>
        <v>0.73583784321603751</v>
      </c>
      <c r="J364" s="36">
        <f>('[3]Capex_Projeto_nominal SISTEMAS'!M479)*1.022904</f>
        <v>1.2342035351081731E-2</v>
      </c>
      <c r="K364" s="36">
        <f>('[3]Capex_Projeto_nominal SISTEMAS'!N479)*1.022904</f>
        <v>0.2344986716705528</v>
      </c>
      <c r="L364" s="36">
        <f>('[3]Capex_Projeto_nominal SISTEMAS'!O479)*1.022904</f>
        <v>0</v>
      </c>
      <c r="M364" s="36">
        <f>('[3]Capex_Projeto_nominal SISTEMAS'!P479)*1.022904</f>
        <v>0</v>
      </c>
      <c r="N364" s="36">
        <f>('[3]Capex_Projeto_nominal SISTEMAS'!Q479)*1.022904</f>
        <v>0</v>
      </c>
      <c r="O364" s="36">
        <f>('[3]Capex_Projeto_nominal SISTEMAS'!R479)*1.022904</f>
        <v>0.18606156246220754</v>
      </c>
      <c r="P364" s="36">
        <f>('[3]Capex_Projeto_nominal SISTEMAS'!S479)*1.022904</f>
        <v>0</v>
      </c>
      <c r="Q364" s="36">
        <f>('[3]Capex_Projeto_nominal SISTEMAS'!T479)*1.022904</f>
        <v>0</v>
      </c>
      <c r="R364" s="36">
        <f>('[3]Capex_Projeto_nominal SISTEMAS'!U479)*1.022904</f>
        <v>0</v>
      </c>
      <c r="S364" s="36">
        <f>('[3]Capex_Projeto_nominal SISTEMAS'!V479)*1.022904</f>
        <v>0</v>
      </c>
      <c r="T364" s="36">
        <f>('[3]Capex_Projeto_nominal SISTEMAS'!W479)*1.022904</f>
        <v>0.15801412910692705</v>
      </c>
      <c r="U364" s="36">
        <f>('[3]Capex_Projeto_nominal SISTEMAS'!X479)*1.022904</f>
        <v>0</v>
      </c>
      <c r="V364" s="36">
        <f>('[3]Capex_Projeto_nominal SISTEMAS'!Y479)*1.022904</f>
        <v>0</v>
      </c>
      <c r="W364" s="36">
        <f>('[3]Capex_Projeto_nominal SISTEMAS'!Z479)*1.022904</f>
        <v>0</v>
      </c>
      <c r="X364" s="36">
        <f>('[3]Capex_Projeto_nominal SISTEMAS'!AA479)*1.022904</f>
        <v>0</v>
      </c>
      <c r="Y364" s="36">
        <f>('[3]Capex_Projeto_nominal SISTEMAS'!AB479)*1.022904</f>
        <v>0.14492144462526843</v>
      </c>
      <c r="Z364" s="36">
        <f>('[3]Capex_Projeto_nominal SISTEMAS'!AC479)*1.022904</f>
        <v>0</v>
      </c>
      <c r="AA364" s="36">
        <f>('[3]Capex_Projeto_nominal SISTEMAS'!AD479)*1.022904</f>
        <v>0</v>
      </c>
      <c r="AB364" s="36">
        <f>('[3]Capex_Projeto_nominal SISTEMAS'!AE479)*1.022904</f>
        <v>0</v>
      </c>
      <c r="AC364" s="63">
        <f>('[3]Capex_Projeto_nominal SISTEMAS'!AF479)*1.022904</f>
        <v>0</v>
      </c>
    </row>
    <row r="365" spans="1:29" x14ac:dyDescent="0.3">
      <c r="A365" s="21"/>
      <c r="B365" s="45"/>
      <c r="C365" s="46"/>
      <c r="D365" s="52" t="s">
        <v>103</v>
      </c>
      <c r="E365" s="52" t="s">
        <v>103</v>
      </c>
      <c r="F365" s="52" t="s">
        <v>103</v>
      </c>
      <c r="G365" s="52" t="s">
        <v>277</v>
      </c>
      <c r="H365" s="54">
        <f t="shared" si="30"/>
        <v>3.1533533667462943</v>
      </c>
      <c r="I365" s="54">
        <f t="shared" si="31"/>
        <v>4.7961949783308864</v>
      </c>
      <c r="J365" s="23">
        <f>('[3]Capex_Projeto_nominal SISTEMAS'!M480)*1.022904</f>
        <v>0.40220871518036261</v>
      </c>
      <c r="K365" s="23">
        <f>('[3]Capex_Projeto_nominal SISTEMAS'!N480)*1.022904</f>
        <v>0.62583944465762453</v>
      </c>
      <c r="L365" s="23">
        <f>('[3]Capex_Projeto_nominal SISTEMAS'!O480)*1.022904</f>
        <v>1.1399890384340625</v>
      </c>
      <c r="M365" s="23">
        <f>('[3]Capex_Projeto_nominal SISTEMAS'!P480)*1.022904</f>
        <v>0.3180670003627204</v>
      </c>
      <c r="N365" s="23">
        <f>('[3]Capex_Projeto_nominal SISTEMAS'!Q480)*1.022904</f>
        <v>0.45000139924455368</v>
      </c>
      <c r="O365" s="23">
        <f>('[3]Capex_Projeto_nominal SISTEMAS'!R480)*1.022904</f>
        <v>1.8600893804515624</v>
      </c>
      <c r="P365" s="23">
        <f>('[3]Capex_Projeto_nominal SISTEMAS'!S480)*1.022904</f>
        <v>0</v>
      </c>
      <c r="Q365" s="23">
        <f>('[3]Capex_Projeto_nominal SISTEMAS'!T480)*1.022904</f>
        <v>0</v>
      </c>
      <c r="R365" s="23">
        <f>('[3]Capex_Projeto_nominal SISTEMAS'!U480)*1.022904</f>
        <v>0</v>
      </c>
      <c r="S365" s="23">
        <f>('[3]Capex_Projeto_nominal SISTEMAS'!V480)*1.022904</f>
        <v>0</v>
      </c>
      <c r="T365" s="23">
        <f>('[3]Capex_Projeto_nominal SISTEMAS'!W480)*1.022904</f>
        <v>0</v>
      </c>
      <c r="U365" s="23">
        <f>('[3]Capex_Projeto_nominal SISTEMAS'!X480)*1.022904</f>
        <v>0</v>
      </c>
      <c r="V365" s="23">
        <f>('[3]Capex_Projeto_nominal SISTEMAS'!Y480)*1.022904</f>
        <v>0</v>
      </c>
      <c r="W365" s="23">
        <f>('[3]Capex_Projeto_nominal SISTEMAS'!Z480)*1.022904</f>
        <v>0</v>
      </c>
      <c r="X365" s="23">
        <f>('[3]Capex_Projeto_nominal SISTEMAS'!AA480)*1.022904</f>
        <v>0</v>
      </c>
      <c r="Y365" s="23">
        <f>('[3]Capex_Projeto_nominal SISTEMAS'!AB480)*1.022904</f>
        <v>0</v>
      </c>
      <c r="Z365" s="23">
        <f>('[3]Capex_Projeto_nominal SISTEMAS'!AC480)*1.022904</f>
        <v>0</v>
      </c>
      <c r="AA365" s="23">
        <f>('[3]Capex_Projeto_nominal SISTEMAS'!AD480)*1.022904</f>
        <v>0</v>
      </c>
      <c r="AB365" s="23">
        <f>('[3]Capex_Projeto_nominal SISTEMAS'!AE480)*1.022904</f>
        <v>0</v>
      </c>
      <c r="AC365" s="62">
        <f>('[3]Capex_Projeto_nominal SISTEMAS'!AF480)*1.022904</f>
        <v>0</v>
      </c>
    </row>
    <row r="366" spans="1:29" s="33" customFormat="1" x14ac:dyDescent="0.3">
      <c r="A366" s="35"/>
      <c r="B366" s="48"/>
      <c r="C366" s="64"/>
      <c r="D366" s="13" t="s">
        <v>109</v>
      </c>
      <c r="E366" s="13"/>
      <c r="F366" s="13"/>
      <c r="G366" s="13"/>
      <c r="H366" s="13">
        <f t="shared" ref="H366:H381" si="32">NPV(11.2%,J366:AC366)</f>
        <v>19.814575699046557</v>
      </c>
      <c r="I366" s="10">
        <f>SUM(I367)</f>
        <v>29.543054488470919</v>
      </c>
      <c r="J366" s="10">
        <f>SUM(J367)</f>
        <v>3.7587649777691787</v>
      </c>
      <c r="K366" s="10">
        <f t="shared" ref="K366:AC366" si="33">SUM(K367)</f>
        <v>2.6526563108570547</v>
      </c>
      <c r="L366" s="10">
        <f t="shared" si="33"/>
        <v>8.5024974957183144</v>
      </c>
      <c r="M366" s="10">
        <f t="shared" si="33"/>
        <v>4.2303232980618581</v>
      </c>
      <c r="N366" s="10">
        <f t="shared" si="33"/>
        <v>4.2303232980618581</v>
      </c>
      <c r="O366" s="10">
        <f t="shared" si="33"/>
        <v>3.3770380002492848</v>
      </c>
      <c r="P366" s="10">
        <f t="shared" si="33"/>
        <v>0.72276597765094674</v>
      </c>
      <c r="Q366" s="10">
        <f t="shared" si="33"/>
        <v>0.72276597765094674</v>
      </c>
      <c r="R366" s="10">
        <f t="shared" si="33"/>
        <v>0.72276597765094674</v>
      </c>
      <c r="S366" s="10">
        <f t="shared" si="33"/>
        <v>5.6650288618229877E-2</v>
      </c>
      <c r="T366" s="10">
        <f t="shared" si="33"/>
        <v>5.6650288618229877E-2</v>
      </c>
      <c r="U366" s="10">
        <f t="shared" si="33"/>
        <v>5.6650288618229877E-2</v>
      </c>
      <c r="V366" s="10">
        <f t="shared" si="33"/>
        <v>5.6650288618229877E-2</v>
      </c>
      <c r="W366" s="10">
        <f t="shared" si="33"/>
        <v>5.6650288618229877E-2</v>
      </c>
      <c r="X366" s="10">
        <f t="shared" si="33"/>
        <v>5.6650288618229877E-2</v>
      </c>
      <c r="Y366" s="10">
        <f t="shared" si="33"/>
        <v>5.6650288618229877E-2</v>
      </c>
      <c r="Z366" s="10">
        <f t="shared" si="33"/>
        <v>5.6650288618229877E-2</v>
      </c>
      <c r="AA366" s="10">
        <f t="shared" si="33"/>
        <v>5.6650288618229877E-2</v>
      </c>
      <c r="AB366" s="10">
        <f t="shared" si="33"/>
        <v>5.6650288618229877E-2</v>
      </c>
      <c r="AC366" s="59">
        <f t="shared" si="33"/>
        <v>5.6650288618229877E-2</v>
      </c>
    </row>
    <row r="367" spans="1:29" s="33" customFormat="1" x14ac:dyDescent="0.3">
      <c r="A367" s="35"/>
      <c r="B367" s="47"/>
      <c r="C367" s="5"/>
      <c r="D367" s="13" t="s">
        <v>210</v>
      </c>
      <c r="E367" s="13"/>
      <c r="F367" s="13"/>
      <c r="G367" s="13"/>
      <c r="H367" s="13">
        <f t="shared" si="32"/>
        <v>19.814575699046557</v>
      </c>
      <c r="I367" s="10">
        <f>SUM(I368:I381)</f>
        <v>29.543054488470919</v>
      </c>
      <c r="J367" s="10">
        <f>SUM(J368:J381)</f>
        <v>3.7587649777691787</v>
      </c>
      <c r="K367" s="10">
        <f t="shared" ref="K367:Z367" si="34">SUM(K368:K381)</f>
        <v>2.6526563108570547</v>
      </c>
      <c r="L367" s="10">
        <f t="shared" si="34"/>
        <v>8.5024974957183144</v>
      </c>
      <c r="M367" s="10">
        <f t="shared" si="34"/>
        <v>4.2303232980618581</v>
      </c>
      <c r="N367" s="10">
        <f t="shared" si="34"/>
        <v>4.2303232980618581</v>
      </c>
      <c r="O367" s="10">
        <f t="shared" si="34"/>
        <v>3.3770380002492848</v>
      </c>
      <c r="P367" s="10">
        <f t="shared" si="34"/>
        <v>0.72276597765094674</v>
      </c>
      <c r="Q367" s="10">
        <f t="shared" si="34"/>
        <v>0.72276597765094674</v>
      </c>
      <c r="R367" s="10">
        <f t="shared" si="34"/>
        <v>0.72276597765094674</v>
      </c>
      <c r="S367" s="10">
        <f t="shared" si="34"/>
        <v>5.6650288618229877E-2</v>
      </c>
      <c r="T367" s="10">
        <f t="shared" si="34"/>
        <v>5.6650288618229877E-2</v>
      </c>
      <c r="U367" s="10">
        <f t="shared" si="34"/>
        <v>5.6650288618229877E-2</v>
      </c>
      <c r="V367" s="10">
        <f t="shared" si="34"/>
        <v>5.6650288618229877E-2</v>
      </c>
      <c r="W367" s="10">
        <f t="shared" si="34"/>
        <v>5.6650288618229877E-2</v>
      </c>
      <c r="X367" s="10">
        <f t="shared" si="34"/>
        <v>5.6650288618229877E-2</v>
      </c>
      <c r="Y367" s="10">
        <f t="shared" si="34"/>
        <v>5.6650288618229877E-2</v>
      </c>
      <c r="Z367" s="10">
        <f t="shared" si="34"/>
        <v>5.6650288618229877E-2</v>
      </c>
      <c r="AA367" s="10">
        <f t="shared" ref="AA367:AC367" si="35">SUM(AA368:AA380)</f>
        <v>5.6650288618229877E-2</v>
      </c>
      <c r="AB367" s="10">
        <f t="shared" si="35"/>
        <v>5.6650288618229877E-2</v>
      </c>
      <c r="AC367" s="59">
        <f t="shared" si="35"/>
        <v>5.6650288618229877E-2</v>
      </c>
    </row>
    <row r="368" spans="1:29" s="33" customFormat="1" x14ac:dyDescent="0.3">
      <c r="A368" s="35"/>
      <c r="B368" s="74" t="s">
        <v>201</v>
      </c>
      <c r="C368" s="71" t="s">
        <v>248</v>
      </c>
      <c r="D368" s="24" t="s">
        <v>103</v>
      </c>
      <c r="E368" s="24"/>
      <c r="F368" s="24" t="s">
        <v>103</v>
      </c>
      <c r="G368" s="24" t="s">
        <v>99</v>
      </c>
      <c r="H368" s="26">
        <f t="shared" si="32"/>
        <v>0.31689678934911297</v>
      </c>
      <c r="I368" s="26">
        <f>SUM(J368:AC368)</f>
        <v>0.43087332280836832</v>
      </c>
      <c r="J368" s="36">
        <f>([4]RESUMO!D7)/1000000*1.022904</f>
        <v>8.6174664561673664E-2</v>
      </c>
      <c r="K368" s="36">
        <f>([4]RESUMO!E7)/1000000*1.022904</f>
        <v>8.6174664561673664E-2</v>
      </c>
      <c r="L368" s="36">
        <f>([4]RESUMO!F7)/1000000*1.022904</f>
        <v>8.6174664561673664E-2</v>
      </c>
      <c r="M368" s="36">
        <f>([4]RESUMO!G7)/1000000*1.022904</f>
        <v>8.6174664561673664E-2</v>
      </c>
      <c r="N368" s="36">
        <f>([4]RESUMO!H7)/1000000*1.022904</f>
        <v>8.6174664561673664E-2</v>
      </c>
      <c r="O368" s="36">
        <f>([4]RESUMO!I7)/1000000*1.022904</f>
        <v>0</v>
      </c>
      <c r="P368" s="36">
        <f>([4]RESUMO!J7)/1000000*1.022904</f>
        <v>0</v>
      </c>
      <c r="Q368" s="36">
        <f>([4]RESUMO!K7)/1000000*1.022904</f>
        <v>0</v>
      </c>
      <c r="R368" s="36">
        <f>([4]RESUMO!L7)/1000000*1.022904</f>
        <v>0</v>
      </c>
      <c r="S368" s="36">
        <f>([4]RESUMO!M7)/1000000*1.022904</f>
        <v>0</v>
      </c>
      <c r="T368" s="36">
        <f>([4]RESUMO!N7)/1000000*1.022904</f>
        <v>0</v>
      </c>
      <c r="U368" s="36">
        <f>([4]RESUMO!O7)/1000000*1.022904</f>
        <v>0</v>
      </c>
      <c r="V368" s="36">
        <f>([4]RESUMO!P7)/1000000*1.022904</f>
        <v>0</v>
      </c>
      <c r="W368" s="36">
        <f>([4]RESUMO!Q7)/1000000*1.022904</f>
        <v>0</v>
      </c>
      <c r="X368" s="36">
        <f>([4]RESUMO!R7)/1000000*1.022904</f>
        <v>0</v>
      </c>
      <c r="Y368" s="36">
        <f>([4]RESUMO!S7)/1000000*1.022904</f>
        <v>0</v>
      </c>
      <c r="Z368" s="36">
        <f>([4]RESUMO!T7)/1000000*1.022904</f>
        <v>0</v>
      </c>
      <c r="AA368" s="36">
        <f>([4]RESUMO!U7)/1000000*1.022904</f>
        <v>0</v>
      </c>
      <c r="AB368" s="36">
        <f>([4]RESUMO!V7)/1000000*1.022904</f>
        <v>0</v>
      </c>
      <c r="AC368" s="63">
        <f>([4]RESUMO!W7)/1000000*1.022904</f>
        <v>0</v>
      </c>
    </row>
    <row r="369" spans="1:29" s="33" customFormat="1" x14ac:dyDescent="0.3">
      <c r="A369" s="35"/>
      <c r="B369" s="74"/>
      <c r="C369" s="72"/>
      <c r="D369" s="52" t="s">
        <v>103</v>
      </c>
      <c r="E369" s="52"/>
      <c r="F369" s="52" t="s">
        <v>103</v>
      </c>
      <c r="G369" s="52" t="s">
        <v>100</v>
      </c>
      <c r="H369" s="54">
        <f t="shared" si="32"/>
        <v>1.9656165775521823</v>
      </c>
      <c r="I369" s="54">
        <f t="shared" ref="I369:I381" si="36">SUM(J369:AC369)</f>
        <v>2.1857656342380269</v>
      </c>
      <c r="J369" s="23">
        <f>([4]RESUMO!D8)/1000000*1.022904</f>
        <v>2.1857656342380269</v>
      </c>
      <c r="K369" s="23">
        <f>([4]RESUMO!E8)/1000000*1.022904</f>
        <v>0</v>
      </c>
      <c r="L369" s="23">
        <f>([4]RESUMO!F8)/1000000*1.022904</f>
        <v>0</v>
      </c>
      <c r="M369" s="23">
        <f>([4]RESUMO!G8)/1000000*1.022904</f>
        <v>0</v>
      </c>
      <c r="N369" s="23">
        <f>([4]RESUMO!H8)/1000000*1.022904</f>
        <v>0</v>
      </c>
      <c r="O369" s="23">
        <f>([4]RESUMO!I8)/1000000*1.022904</f>
        <v>0</v>
      </c>
      <c r="P369" s="23">
        <f>([4]RESUMO!J8)/1000000*1.022904</f>
        <v>0</v>
      </c>
      <c r="Q369" s="23">
        <f>([4]RESUMO!K8)/1000000*1.022904</f>
        <v>0</v>
      </c>
      <c r="R369" s="23">
        <f>([4]RESUMO!L8)/1000000*1.022904</f>
        <v>0</v>
      </c>
      <c r="S369" s="23">
        <f>([4]RESUMO!M8)/1000000*1.022904</f>
        <v>0</v>
      </c>
      <c r="T369" s="23">
        <f>([4]RESUMO!N8)/1000000*1.022904</f>
        <v>0</v>
      </c>
      <c r="U369" s="23">
        <f>([4]RESUMO!O8)/1000000*1.022904</f>
        <v>0</v>
      </c>
      <c r="V369" s="23">
        <f>([4]RESUMO!P8)/1000000*1.022904</f>
        <v>0</v>
      </c>
      <c r="W369" s="23">
        <f>([4]RESUMO!Q8)/1000000*1.022904</f>
        <v>0</v>
      </c>
      <c r="X369" s="23">
        <f>([4]RESUMO!R8)/1000000*1.022904</f>
        <v>0</v>
      </c>
      <c r="Y369" s="23">
        <f>([4]RESUMO!S8)/1000000*1.022904</f>
        <v>0</v>
      </c>
      <c r="Z369" s="23">
        <f>([4]RESUMO!T8)/1000000*1.022904</f>
        <v>0</v>
      </c>
      <c r="AA369" s="23">
        <f>([4]RESUMO!U8)/1000000*1.022904</f>
        <v>0</v>
      </c>
      <c r="AB369" s="23">
        <f>([4]RESUMO!V8)/1000000*1.022904</f>
        <v>0</v>
      </c>
      <c r="AC369" s="62">
        <f>([4]RESUMO!W8)/1000000*1.022904</f>
        <v>0</v>
      </c>
    </row>
    <row r="370" spans="1:29" s="33" customFormat="1" x14ac:dyDescent="0.3">
      <c r="A370" s="35"/>
      <c r="B370" s="74"/>
      <c r="C370" s="72"/>
      <c r="D370" s="24" t="s">
        <v>84</v>
      </c>
      <c r="E370" s="24"/>
      <c r="F370" s="24" t="s">
        <v>170</v>
      </c>
      <c r="G370" s="24" t="s">
        <v>171</v>
      </c>
      <c r="H370" s="26">
        <f t="shared" si="32"/>
        <v>1.5708937438798445</v>
      </c>
      <c r="I370" s="26">
        <f t="shared" si="36"/>
        <v>1.8394689712425747</v>
      </c>
      <c r="J370" s="36">
        <f>([4]RESUMO!D9)/1000000*1.022904</f>
        <v>0.91973448562128735</v>
      </c>
      <c r="K370" s="36">
        <f>([4]RESUMO!E9)/1000000*1.022904</f>
        <v>0.91973448562128735</v>
      </c>
      <c r="L370" s="36">
        <f>([4]RESUMO!F9)/1000000*1.022904</f>
        <v>0</v>
      </c>
      <c r="M370" s="36">
        <f>([4]RESUMO!G9)/1000000*1.022904</f>
        <v>0</v>
      </c>
      <c r="N370" s="36">
        <f>([4]RESUMO!H9)/1000000*1.022904</f>
        <v>0</v>
      </c>
      <c r="O370" s="36">
        <f>([4]RESUMO!I9)/1000000*1.022904</f>
        <v>0</v>
      </c>
      <c r="P370" s="36">
        <f>([4]RESUMO!J9)/1000000*1.022904</f>
        <v>0</v>
      </c>
      <c r="Q370" s="36">
        <f>([4]RESUMO!K9)/1000000*1.022904</f>
        <v>0</v>
      </c>
      <c r="R370" s="36">
        <f>([4]RESUMO!L9)/1000000*1.022904</f>
        <v>0</v>
      </c>
      <c r="S370" s="36">
        <f>([4]RESUMO!M9)/1000000*1.022904</f>
        <v>0</v>
      </c>
      <c r="T370" s="36">
        <f>([4]RESUMO!N9)/1000000*1.022904</f>
        <v>0</v>
      </c>
      <c r="U370" s="36">
        <f>([4]RESUMO!O9)/1000000*1.022904</f>
        <v>0</v>
      </c>
      <c r="V370" s="36">
        <f>([4]RESUMO!P9)/1000000*1.022904</f>
        <v>0</v>
      </c>
      <c r="W370" s="36">
        <f>([4]RESUMO!Q9)/1000000*1.022904</f>
        <v>0</v>
      </c>
      <c r="X370" s="36">
        <f>([4]RESUMO!R9)/1000000*1.022904</f>
        <v>0</v>
      </c>
      <c r="Y370" s="36">
        <f>([4]RESUMO!S9)/1000000*1.022904</f>
        <v>0</v>
      </c>
      <c r="Z370" s="36">
        <f>([4]RESUMO!T9)/1000000*1.022904</f>
        <v>0</v>
      </c>
      <c r="AA370" s="36">
        <f>([4]RESUMO!U9)/1000000*1.022904</f>
        <v>0</v>
      </c>
      <c r="AB370" s="36">
        <f>([4]RESUMO!V9)/1000000*1.022904</f>
        <v>0</v>
      </c>
      <c r="AC370" s="63">
        <f>([4]RESUMO!W9)/1000000*1.022904</f>
        <v>0</v>
      </c>
    </row>
    <row r="371" spans="1:29" s="33" customFormat="1" x14ac:dyDescent="0.3">
      <c r="A371" s="35"/>
      <c r="B371" s="74"/>
      <c r="C371" s="72"/>
      <c r="D371" s="52" t="s">
        <v>103</v>
      </c>
      <c r="E371" s="52"/>
      <c r="F371" s="52" t="s">
        <v>103</v>
      </c>
      <c r="G371" s="52" t="s">
        <v>202</v>
      </c>
      <c r="H371" s="54">
        <f t="shared" si="32"/>
        <v>0.25095096300600234</v>
      </c>
      <c r="I371" s="54">
        <f t="shared" si="36"/>
        <v>0.29385597310539224</v>
      </c>
      <c r="J371" s="23">
        <f>([4]RESUMO!D10)/1000000*1.022904</f>
        <v>0.14692798655269612</v>
      </c>
      <c r="K371" s="23">
        <f>([4]RESUMO!E10)/1000000*1.022904</f>
        <v>0.14692798655269612</v>
      </c>
      <c r="L371" s="23">
        <f>([4]RESUMO!F10)/1000000*1.022904</f>
        <v>0</v>
      </c>
      <c r="M371" s="23">
        <f>([4]RESUMO!G10)/1000000*1.022904</f>
        <v>0</v>
      </c>
      <c r="N371" s="23">
        <f>([4]RESUMO!H10)/1000000*1.022904</f>
        <v>0</v>
      </c>
      <c r="O371" s="23">
        <f>([4]RESUMO!I10)/1000000*1.022904</f>
        <v>0</v>
      </c>
      <c r="P371" s="23">
        <f>([4]RESUMO!J10)/1000000*1.022904</f>
        <v>0</v>
      </c>
      <c r="Q371" s="23">
        <f>([4]RESUMO!K10)/1000000*1.022904</f>
        <v>0</v>
      </c>
      <c r="R371" s="23">
        <f>([4]RESUMO!L10)/1000000*1.022904</f>
        <v>0</v>
      </c>
      <c r="S371" s="23">
        <f>([4]RESUMO!M10)/1000000*1.022904</f>
        <v>0</v>
      </c>
      <c r="T371" s="23">
        <f>([4]RESUMO!N10)/1000000*1.022904</f>
        <v>0</v>
      </c>
      <c r="U371" s="23">
        <f>([4]RESUMO!O10)/1000000*1.022904</f>
        <v>0</v>
      </c>
      <c r="V371" s="23">
        <f>([4]RESUMO!P10)/1000000*1.022904</f>
        <v>0</v>
      </c>
      <c r="W371" s="23">
        <f>([4]RESUMO!Q10)/1000000*1.022904</f>
        <v>0</v>
      </c>
      <c r="X371" s="23">
        <f>([4]RESUMO!R10)/1000000*1.022904</f>
        <v>0</v>
      </c>
      <c r="Y371" s="23">
        <f>([4]RESUMO!S10)/1000000*1.022904</f>
        <v>0</v>
      </c>
      <c r="Z371" s="23">
        <f>([4]RESUMO!T10)/1000000*1.022904</f>
        <v>0</v>
      </c>
      <c r="AA371" s="23">
        <f>([4]RESUMO!U10)/1000000*1.022904</f>
        <v>0</v>
      </c>
      <c r="AB371" s="23">
        <f>([4]RESUMO!V10)/1000000*1.022904</f>
        <v>0</v>
      </c>
      <c r="AC371" s="62">
        <f>([4]RESUMO!W10)/1000000*1.022904</f>
        <v>0</v>
      </c>
    </row>
    <row r="372" spans="1:29" s="33" customFormat="1" x14ac:dyDescent="0.3">
      <c r="A372" s="35"/>
      <c r="B372" s="74"/>
      <c r="C372" s="72"/>
      <c r="D372" s="24" t="s">
        <v>103</v>
      </c>
      <c r="E372" s="24"/>
      <c r="F372" s="24" t="s">
        <v>103</v>
      </c>
      <c r="G372" s="24" t="s">
        <v>203</v>
      </c>
      <c r="H372" s="26">
        <f t="shared" si="32"/>
        <v>2.031158026904702</v>
      </c>
      <c r="I372" s="26">
        <f t="shared" si="36"/>
        <v>3.8117041027213352</v>
      </c>
      <c r="J372" s="36">
        <f>([4]RESUMO!D11)/1000000*1.022904</f>
        <v>0</v>
      </c>
      <c r="K372" s="36">
        <f>([4]RESUMO!E11)/1000000*1.022904</f>
        <v>0</v>
      </c>
      <c r="L372" s="36">
        <f>([4]RESUMO!F11)/1000000*1.022904</f>
        <v>0.50537018756912067</v>
      </c>
      <c r="M372" s="36">
        <f>([4]RESUMO!G11)/1000000*1.022904</f>
        <v>0.50537018756912067</v>
      </c>
      <c r="N372" s="36">
        <f>([4]RESUMO!H11)/1000000*1.022904</f>
        <v>0.50537018756912067</v>
      </c>
      <c r="O372" s="36">
        <f>([4]RESUMO!I11)/1000000*1.022904</f>
        <v>0.50537018756912067</v>
      </c>
      <c r="P372" s="36">
        <f>([4]RESUMO!J11)/1000000*1.022904</f>
        <v>0.59674111748161762</v>
      </c>
      <c r="Q372" s="36">
        <f>([4]RESUMO!K11)/1000000*1.022904</f>
        <v>0.59674111748161762</v>
      </c>
      <c r="R372" s="36">
        <f>([4]RESUMO!L11)/1000000*1.022904</f>
        <v>0.59674111748161762</v>
      </c>
      <c r="S372" s="36">
        <f>([4]RESUMO!M11)/1000000*1.022904</f>
        <v>0</v>
      </c>
      <c r="T372" s="36">
        <f>([4]RESUMO!N11)/1000000*1.022904</f>
        <v>0</v>
      </c>
      <c r="U372" s="36">
        <f>([4]RESUMO!O11)/1000000*1.022904</f>
        <v>0</v>
      </c>
      <c r="V372" s="36">
        <f>([4]RESUMO!P11)/1000000*1.022904</f>
        <v>0</v>
      </c>
      <c r="W372" s="36">
        <f>([4]RESUMO!Q11)/1000000*1.022904</f>
        <v>0</v>
      </c>
      <c r="X372" s="36">
        <f>([4]RESUMO!R11)/1000000*1.022904</f>
        <v>0</v>
      </c>
      <c r="Y372" s="36">
        <f>([4]RESUMO!S11)/1000000*1.022904</f>
        <v>0</v>
      </c>
      <c r="Z372" s="36">
        <f>([4]RESUMO!T11)/1000000*1.022904</f>
        <v>0</v>
      </c>
      <c r="AA372" s="36">
        <f>([4]RESUMO!U11)/1000000*1.022904</f>
        <v>0</v>
      </c>
      <c r="AB372" s="36">
        <f>([4]RESUMO!V11)/1000000*1.022904</f>
        <v>0</v>
      </c>
      <c r="AC372" s="63">
        <f>([4]RESUMO!W11)/1000000*1.022904</f>
        <v>0</v>
      </c>
    </row>
    <row r="373" spans="1:29" s="33" customFormat="1" x14ac:dyDescent="0.3">
      <c r="A373" s="35"/>
      <c r="B373" s="74"/>
      <c r="C373" s="72"/>
      <c r="D373" s="52" t="s">
        <v>84</v>
      </c>
      <c r="E373" s="52"/>
      <c r="F373" s="52" t="s">
        <v>170</v>
      </c>
      <c r="G373" s="52" t="s">
        <v>173</v>
      </c>
      <c r="H373" s="54">
        <f t="shared" si="32"/>
        <v>0.23613375003178064</v>
      </c>
      <c r="I373" s="54">
        <f t="shared" si="36"/>
        <v>0.44313242586975848</v>
      </c>
      <c r="J373" s="23">
        <f>([4]RESUMO!D12)/1000000*1.022904</f>
        <v>0</v>
      </c>
      <c r="K373" s="23">
        <f>([4]RESUMO!E12)/1000000*1.022904</f>
        <v>0</v>
      </c>
      <c r="L373" s="23">
        <f>([4]RESUMO!F12)/1000000*1.022904</f>
        <v>5.8752177804115201E-2</v>
      </c>
      <c r="M373" s="23">
        <f>([4]RESUMO!G12)/1000000*1.022904</f>
        <v>5.8752177804115201E-2</v>
      </c>
      <c r="N373" s="23">
        <f>([4]RESUMO!H12)/1000000*1.022904</f>
        <v>5.8752177804115201E-2</v>
      </c>
      <c r="O373" s="23">
        <f>([4]RESUMO!I12)/1000000*1.022904</f>
        <v>5.8752177804115201E-2</v>
      </c>
      <c r="P373" s="23">
        <f>([4]RESUMO!J12)/1000000*1.022904</f>
        <v>6.9374571551099232E-2</v>
      </c>
      <c r="Q373" s="23">
        <f>([4]RESUMO!K12)/1000000*1.022904</f>
        <v>6.9374571551099232E-2</v>
      </c>
      <c r="R373" s="23">
        <f>([4]RESUMO!L12)/1000000*1.022904</f>
        <v>6.9374571551099232E-2</v>
      </c>
      <c r="S373" s="23">
        <f>([4]RESUMO!M12)/1000000*1.022904</f>
        <v>0</v>
      </c>
      <c r="T373" s="23">
        <f>([4]RESUMO!N12)/1000000*1.022904</f>
        <v>0</v>
      </c>
      <c r="U373" s="23">
        <f>([4]RESUMO!O12)/1000000*1.022904</f>
        <v>0</v>
      </c>
      <c r="V373" s="23">
        <f>([4]RESUMO!P12)/1000000*1.022904</f>
        <v>0</v>
      </c>
      <c r="W373" s="23">
        <f>([4]RESUMO!Q12)/1000000*1.022904</f>
        <v>0</v>
      </c>
      <c r="X373" s="23">
        <f>([4]RESUMO!R12)/1000000*1.022904</f>
        <v>0</v>
      </c>
      <c r="Y373" s="23">
        <f>([4]RESUMO!S12)/1000000*1.022904</f>
        <v>0</v>
      </c>
      <c r="Z373" s="23">
        <f>([4]RESUMO!T12)/1000000*1.022904</f>
        <v>0</v>
      </c>
      <c r="AA373" s="23">
        <f>([4]RESUMO!U12)/1000000*1.022904</f>
        <v>0</v>
      </c>
      <c r="AB373" s="23">
        <f>([4]RESUMO!V12)/1000000*1.022904</f>
        <v>0</v>
      </c>
      <c r="AC373" s="62">
        <f>([4]RESUMO!W12)/1000000*1.022904</f>
        <v>0</v>
      </c>
    </row>
    <row r="374" spans="1:29" s="33" customFormat="1" x14ac:dyDescent="0.3">
      <c r="A374" s="35"/>
      <c r="B374" s="74"/>
      <c r="C374" s="72"/>
      <c r="D374" s="24" t="s">
        <v>84</v>
      </c>
      <c r="E374" s="24"/>
      <c r="F374" s="24" t="s">
        <v>170</v>
      </c>
      <c r="G374" s="24" t="s">
        <v>174</v>
      </c>
      <c r="H374" s="26">
        <f t="shared" si="32"/>
        <v>1.3212137658599667</v>
      </c>
      <c r="I374" s="26">
        <f t="shared" si="36"/>
        <v>1.8167177178394007</v>
      </c>
      <c r="J374" s="36">
        <f>([4]RESUMO!D13)/1000000*1.022904</f>
        <v>0</v>
      </c>
      <c r="K374" s="36">
        <f>([4]RESUMO!E13)/1000000*1.022904</f>
        <v>0</v>
      </c>
      <c r="L374" s="36">
        <f>([4]RESUMO!F13)/1000000*1.022904</f>
        <v>1.8167177178394007</v>
      </c>
      <c r="M374" s="36">
        <f>([4]RESUMO!G13)/1000000*1.022904</f>
        <v>0</v>
      </c>
      <c r="N374" s="36">
        <f>([4]RESUMO!H13)/1000000*1.022904</f>
        <v>0</v>
      </c>
      <c r="O374" s="36">
        <f>([4]RESUMO!I13)/1000000*1.022904</f>
        <v>0</v>
      </c>
      <c r="P374" s="36">
        <f>([4]RESUMO!J13)/1000000*1.022904</f>
        <v>0</v>
      </c>
      <c r="Q374" s="36">
        <f>([4]RESUMO!K13)/1000000*1.022904</f>
        <v>0</v>
      </c>
      <c r="R374" s="36">
        <f>([4]RESUMO!L13)/1000000*1.022904</f>
        <v>0</v>
      </c>
      <c r="S374" s="36">
        <f>([4]RESUMO!M13)/1000000*1.022904</f>
        <v>0</v>
      </c>
      <c r="T374" s="36">
        <f>([4]RESUMO!N13)/1000000*1.022904</f>
        <v>0</v>
      </c>
      <c r="U374" s="36">
        <f>([4]RESUMO!O13)/1000000*1.022904</f>
        <v>0</v>
      </c>
      <c r="V374" s="36">
        <f>([4]RESUMO!P13)/1000000*1.022904</f>
        <v>0</v>
      </c>
      <c r="W374" s="36">
        <f>([4]RESUMO!Q13)/1000000*1.022904</f>
        <v>0</v>
      </c>
      <c r="X374" s="36">
        <f>([4]RESUMO!R13)/1000000*1.022904</f>
        <v>0</v>
      </c>
      <c r="Y374" s="36">
        <f>([4]RESUMO!S13)/1000000*1.022904</f>
        <v>0</v>
      </c>
      <c r="Z374" s="36">
        <f>([4]RESUMO!T13)/1000000*1.022904</f>
        <v>0</v>
      </c>
      <c r="AA374" s="36">
        <f>([4]RESUMO!U13)/1000000*1.022904</f>
        <v>0</v>
      </c>
      <c r="AB374" s="36">
        <f>([4]RESUMO!V13)/1000000*1.022904</f>
        <v>0</v>
      </c>
      <c r="AC374" s="63">
        <f>([4]RESUMO!W13)/1000000*1.022904</f>
        <v>0</v>
      </c>
    </row>
    <row r="375" spans="1:29" s="33" customFormat="1" x14ac:dyDescent="0.3">
      <c r="A375" s="35"/>
      <c r="B375" s="74"/>
      <c r="C375" s="72"/>
      <c r="D375" s="52" t="s">
        <v>206</v>
      </c>
      <c r="E375" s="52"/>
      <c r="F375" s="52" t="s">
        <v>207</v>
      </c>
      <c r="G375" s="52" t="s">
        <v>204</v>
      </c>
      <c r="H375" s="54">
        <f t="shared" si="32"/>
        <v>2.2245232666653751</v>
      </c>
      <c r="I375" s="54">
        <f t="shared" si="36"/>
        <v>2.9917856405126013</v>
      </c>
      <c r="J375" s="23">
        <f>([4]RESUMO!D14)/1000000*1.022904</f>
        <v>0</v>
      </c>
      <c r="K375" s="23">
        <f>([4]RESUMO!E14)/1000000*1.022904</f>
        <v>0.59835712810252029</v>
      </c>
      <c r="L375" s="23">
        <f>([4]RESUMO!F14)/1000000*1.022904</f>
        <v>2.3934285124100811</v>
      </c>
      <c r="M375" s="23">
        <f>([4]RESUMO!G14)/1000000*1.022904</f>
        <v>0</v>
      </c>
      <c r="N375" s="23">
        <f>([4]RESUMO!H14)/1000000*1.022904</f>
        <v>0</v>
      </c>
      <c r="O375" s="23">
        <f>([4]RESUMO!I14)/1000000*1.022904</f>
        <v>0</v>
      </c>
      <c r="P375" s="23">
        <f>([4]RESUMO!J14)/1000000*1.022904</f>
        <v>0</v>
      </c>
      <c r="Q375" s="23">
        <f>([4]RESUMO!K14)/1000000*1.022904</f>
        <v>0</v>
      </c>
      <c r="R375" s="23">
        <f>([4]RESUMO!L14)/1000000*1.022904</f>
        <v>0</v>
      </c>
      <c r="S375" s="23">
        <f>([4]RESUMO!M14)/1000000*1.022904</f>
        <v>0</v>
      </c>
      <c r="T375" s="23">
        <f>([4]RESUMO!N14)/1000000*1.022904</f>
        <v>0</v>
      </c>
      <c r="U375" s="23">
        <f>([4]RESUMO!O14)/1000000*1.022904</f>
        <v>0</v>
      </c>
      <c r="V375" s="23">
        <f>([4]RESUMO!P14)/1000000*1.022904</f>
        <v>0</v>
      </c>
      <c r="W375" s="23">
        <f>([4]RESUMO!Q14)/1000000*1.022904</f>
        <v>0</v>
      </c>
      <c r="X375" s="23">
        <f>([4]RESUMO!R14)/1000000*1.022904</f>
        <v>0</v>
      </c>
      <c r="Y375" s="23">
        <f>([4]RESUMO!S14)/1000000*1.022904</f>
        <v>0</v>
      </c>
      <c r="Z375" s="23">
        <f>([4]RESUMO!T14)/1000000*1.022904</f>
        <v>0</v>
      </c>
      <c r="AA375" s="23">
        <f>([4]RESUMO!U14)/1000000*1.022904</f>
        <v>0</v>
      </c>
      <c r="AB375" s="23">
        <f>([4]RESUMO!V14)/1000000*1.022904</f>
        <v>0</v>
      </c>
      <c r="AC375" s="62">
        <f>([4]RESUMO!W14)/1000000*1.022904</f>
        <v>0</v>
      </c>
    </row>
    <row r="376" spans="1:29" s="33" customFormat="1" x14ac:dyDescent="0.3">
      <c r="A376" s="35"/>
      <c r="B376" s="74"/>
      <c r="C376" s="72"/>
      <c r="D376" s="24" t="s">
        <v>84</v>
      </c>
      <c r="E376" s="24"/>
      <c r="F376" s="24" t="s">
        <v>170</v>
      </c>
      <c r="G376" s="24" t="s">
        <v>172</v>
      </c>
      <c r="H376" s="26">
        <f t="shared" si="32"/>
        <v>6.8859467800505785</v>
      </c>
      <c r="I376" s="26">
        <f t="shared" si="36"/>
        <v>11.025061385031275</v>
      </c>
      <c r="J376" s="36">
        <f>([4]RESUMO!D15)/1000000*1.022904</f>
        <v>0</v>
      </c>
      <c r="K376" s="36">
        <f>([4]RESUMO!E15)/1000000*1.022904</f>
        <v>0</v>
      </c>
      <c r="L376" s="36">
        <f>([4]RESUMO!F15)/1000000*1.022904</f>
        <v>2.7562653462578188</v>
      </c>
      <c r="M376" s="36">
        <f>([4]RESUMO!G15)/1000000*1.022904</f>
        <v>2.7562653462578188</v>
      </c>
      <c r="N376" s="36">
        <f>([4]RESUMO!H15)/1000000*1.022904</f>
        <v>2.7562653462578188</v>
      </c>
      <c r="O376" s="36">
        <f>([4]RESUMO!I15)/1000000*1.022904</f>
        <v>2.7562653462578188</v>
      </c>
      <c r="P376" s="36">
        <f>([4]RESUMO!J15)/1000000*1.022904</f>
        <v>0</v>
      </c>
      <c r="Q376" s="36">
        <f>([4]RESUMO!K15)/1000000*1.022904</f>
        <v>0</v>
      </c>
      <c r="R376" s="36">
        <f>([4]RESUMO!L15)/1000000*1.022904</f>
        <v>0</v>
      </c>
      <c r="S376" s="36">
        <f>([4]RESUMO!M15)/1000000*1.022904</f>
        <v>0</v>
      </c>
      <c r="T376" s="36">
        <f>([4]RESUMO!N15)/1000000*1.022904</f>
        <v>0</v>
      </c>
      <c r="U376" s="36">
        <f>([4]RESUMO!O15)/1000000*1.022904</f>
        <v>0</v>
      </c>
      <c r="V376" s="36">
        <f>([4]RESUMO!P15)/1000000*1.022904</f>
        <v>0</v>
      </c>
      <c r="W376" s="36">
        <f>([4]RESUMO!Q15)/1000000*1.022904</f>
        <v>0</v>
      </c>
      <c r="X376" s="36">
        <f>([4]RESUMO!R15)/1000000*1.022904</f>
        <v>0</v>
      </c>
      <c r="Y376" s="36">
        <f>([4]RESUMO!S15)/1000000*1.022904</f>
        <v>0</v>
      </c>
      <c r="Z376" s="36">
        <f>([4]RESUMO!T15)/1000000*1.022904</f>
        <v>0</v>
      </c>
      <c r="AA376" s="36">
        <f>([4]RESUMO!U15)/1000000*1.022904</f>
        <v>0</v>
      </c>
      <c r="AB376" s="36">
        <f>([4]RESUMO!V15)/1000000*1.022904</f>
        <v>0</v>
      </c>
      <c r="AC376" s="63">
        <f>([4]RESUMO!W15)/1000000*1.022904</f>
        <v>0</v>
      </c>
    </row>
    <row r="377" spans="1:29" s="33" customFormat="1" x14ac:dyDescent="0.3">
      <c r="A377" s="35"/>
      <c r="B377" s="74"/>
      <c r="C377" s="72"/>
      <c r="D377" s="52" t="s">
        <v>103</v>
      </c>
      <c r="E377" s="52"/>
      <c r="F377" s="52" t="s">
        <v>103</v>
      </c>
      <c r="G377" s="52" t="s">
        <v>101</v>
      </c>
      <c r="H377" s="54">
        <f t="shared" si="32"/>
        <v>7.3527826073387842E-2</v>
      </c>
      <c r="I377" s="54">
        <f t="shared" si="36"/>
        <v>8.1762942593607293E-2</v>
      </c>
      <c r="J377" s="23">
        <f>([4]RESUMO!D16)/1000000*1.022904</f>
        <v>8.1762942593607293E-2</v>
      </c>
      <c r="K377" s="23">
        <f>([4]RESUMO!E16)/1000000*1.022904</f>
        <v>0</v>
      </c>
      <c r="L377" s="23">
        <f>([4]RESUMO!F16)/1000000*1.022904</f>
        <v>0</v>
      </c>
      <c r="M377" s="23">
        <f>([4]RESUMO!G16)/1000000*1.022904</f>
        <v>0</v>
      </c>
      <c r="N377" s="23">
        <f>([4]RESUMO!H16)/1000000*1.022904</f>
        <v>0</v>
      </c>
      <c r="O377" s="23">
        <f>([4]RESUMO!I16)/1000000*1.022904</f>
        <v>0</v>
      </c>
      <c r="P377" s="23">
        <f>([4]RESUMO!J16)/1000000*1.022904</f>
        <v>0</v>
      </c>
      <c r="Q377" s="23">
        <f>([4]RESUMO!K16)/1000000*1.022904</f>
        <v>0</v>
      </c>
      <c r="R377" s="23">
        <f>([4]RESUMO!L16)/1000000*1.022904</f>
        <v>0</v>
      </c>
      <c r="S377" s="23">
        <f>([4]RESUMO!M16)/1000000*1.022904</f>
        <v>0</v>
      </c>
      <c r="T377" s="23">
        <f>([4]RESUMO!N16)/1000000*1.022904</f>
        <v>0</v>
      </c>
      <c r="U377" s="23">
        <f>([4]RESUMO!O16)/1000000*1.022904</f>
        <v>0</v>
      </c>
      <c r="V377" s="23">
        <f>([4]RESUMO!P16)/1000000*1.022904</f>
        <v>0</v>
      </c>
      <c r="W377" s="23">
        <f>([4]RESUMO!Q16)/1000000*1.022904</f>
        <v>0</v>
      </c>
      <c r="X377" s="23">
        <f>([4]RESUMO!R16)/1000000*1.022904</f>
        <v>0</v>
      </c>
      <c r="Y377" s="23">
        <f>([4]RESUMO!S16)/1000000*1.022904</f>
        <v>0</v>
      </c>
      <c r="Z377" s="23">
        <f>([4]RESUMO!T16)/1000000*1.022904</f>
        <v>0</v>
      </c>
      <c r="AA377" s="23">
        <f>([4]RESUMO!U16)/1000000*1.022904</f>
        <v>0</v>
      </c>
      <c r="AB377" s="23">
        <f>([4]RESUMO!V16)/1000000*1.022904</f>
        <v>0</v>
      </c>
      <c r="AC377" s="62">
        <f>([4]RESUMO!W16)/1000000*1.022904</f>
        <v>0</v>
      </c>
    </row>
    <row r="378" spans="1:29" s="33" customFormat="1" x14ac:dyDescent="0.3">
      <c r="A378" s="35"/>
      <c r="B378" s="74"/>
      <c r="C378" s="72"/>
      <c r="D378" s="24" t="s">
        <v>103</v>
      </c>
      <c r="E378" s="24"/>
      <c r="F378" s="24" t="s">
        <v>103</v>
      </c>
      <c r="G378" s="24" t="s">
        <v>102</v>
      </c>
      <c r="H378" s="26">
        <f t="shared" si="32"/>
        <v>0.52907314041238418</v>
      </c>
      <c r="I378" s="26">
        <f t="shared" si="36"/>
        <v>1.2261752711321403</v>
      </c>
      <c r="J378" s="36">
        <f>([4]RESUMO!D17)/1000000*1.022904</f>
        <v>0.14981978738577298</v>
      </c>
      <c r="K378" s="36">
        <f>([4]RESUMO!E17)/1000000*1.022904</f>
        <v>5.6650288618229877E-2</v>
      </c>
      <c r="L378" s="36">
        <f>([4]RESUMO!F17)/1000000*1.022904</f>
        <v>5.6650288618229877E-2</v>
      </c>
      <c r="M378" s="36">
        <f>([4]RESUMO!G17)/1000000*1.022904</f>
        <v>5.6650288618229877E-2</v>
      </c>
      <c r="N378" s="36">
        <f>([4]RESUMO!H17)/1000000*1.022904</f>
        <v>5.6650288618229877E-2</v>
      </c>
      <c r="O378" s="36">
        <f>([4]RESUMO!I17)/1000000*1.022904</f>
        <v>5.6650288618229877E-2</v>
      </c>
      <c r="P378" s="36">
        <f>([4]RESUMO!J17)/1000000*1.022904</f>
        <v>5.6650288618229877E-2</v>
      </c>
      <c r="Q378" s="36">
        <f>([4]RESUMO!K17)/1000000*1.022904</f>
        <v>5.6650288618229877E-2</v>
      </c>
      <c r="R378" s="36">
        <f>([4]RESUMO!L17)/1000000*1.022904</f>
        <v>5.6650288618229877E-2</v>
      </c>
      <c r="S378" s="36">
        <f>([4]RESUMO!M17)/1000000*1.022904</f>
        <v>5.6650288618229877E-2</v>
      </c>
      <c r="T378" s="36">
        <f>([4]RESUMO!N17)/1000000*1.022904</f>
        <v>5.6650288618229877E-2</v>
      </c>
      <c r="U378" s="36">
        <f>([4]RESUMO!O17)/1000000*1.022904</f>
        <v>5.6650288618229877E-2</v>
      </c>
      <c r="V378" s="36">
        <f>([4]RESUMO!P17)/1000000*1.022904</f>
        <v>5.6650288618229877E-2</v>
      </c>
      <c r="W378" s="36">
        <f>([4]RESUMO!Q17)/1000000*1.022904</f>
        <v>5.6650288618229877E-2</v>
      </c>
      <c r="X378" s="36">
        <f>([4]RESUMO!R17)/1000000*1.022904</f>
        <v>5.6650288618229877E-2</v>
      </c>
      <c r="Y378" s="36">
        <f>([4]RESUMO!S17)/1000000*1.022904</f>
        <v>5.6650288618229877E-2</v>
      </c>
      <c r="Z378" s="36">
        <f>([4]RESUMO!T17)/1000000*1.022904</f>
        <v>5.6650288618229877E-2</v>
      </c>
      <c r="AA378" s="36">
        <f>([4]RESUMO!U17)/1000000*1.022904</f>
        <v>5.6650288618229877E-2</v>
      </c>
      <c r="AB378" s="36">
        <f>([4]RESUMO!V17)/1000000*1.022904</f>
        <v>5.6650288618229877E-2</v>
      </c>
      <c r="AC378" s="63">
        <f>([4]RESUMO!W17)/1000000*1.022904</f>
        <v>5.6650288618229877E-2</v>
      </c>
    </row>
    <row r="379" spans="1:29" s="33" customFormat="1" x14ac:dyDescent="0.3">
      <c r="A379" s="35"/>
      <c r="B379" s="74"/>
      <c r="C379" s="72"/>
      <c r="D379" s="52" t="s">
        <v>103</v>
      </c>
      <c r="E379" s="52"/>
      <c r="F379" s="52" t="s">
        <v>103</v>
      </c>
      <c r="G379" s="52" t="s">
        <v>166</v>
      </c>
      <c r="H379" s="54">
        <f t="shared" si="32"/>
        <v>0.16958586044614599</v>
      </c>
      <c r="I379" s="54">
        <f t="shared" si="36"/>
        <v>0.18857947681611437</v>
      </c>
      <c r="J379" s="23">
        <f>([4]RESUMO!D18)/1000000*1.022904</f>
        <v>0.18857947681611437</v>
      </c>
      <c r="K379" s="23">
        <f>([4]RESUMO!E18)/1000000*1.022904</f>
        <v>0</v>
      </c>
      <c r="L379" s="23">
        <f>([4]RESUMO!F18)/1000000*1.022904</f>
        <v>0</v>
      </c>
      <c r="M379" s="23">
        <f>([4]RESUMO!G18)/1000000*1.022904</f>
        <v>0</v>
      </c>
      <c r="N379" s="23">
        <f>([4]RESUMO!H18)/1000000*1.022904</f>
        <v>0</v>
      </c>
      <c r="O379" s="23">
        <f>([4]RESUMO!I18)/1000000*1.022904</f>
        <v>0</v>
      </c>
      <c r="P379" s="23">
        <f>([4]RESUMO!J18)/1000000*1.022904</f>
        <v>0</v>
      </c>
      <c r="Q379" s="23">
        <f>([4]RESUMO!K18)/1000000*1.022904</f>
        <v>0</v>
      </c>
      <c r="R379" s="23">
        <f>([4]RESUMO!L18)/1000000*1.022904</f>
        <v>0</v>
      </c>
      <c r="S379" s="23">
        <f>([4]RESUMO!M18)/1000000*1.022904</f>
        <v>0</v>
      </c>
      <c r="T379" s="23">
        <f>([4]RESUMO!N18)/1000000*1.022904</f>
        <v>0</v>
      </c>
      <c r="U379" s="23">
        <f>([4]RESUMO!O18)/1000000*1.022904</f>
        <v>0</v>
      </c>
      <c r="V379" s="23">
        <f>([4]RESUMO!P18)/1000000*1.022904</f>
        <v>0</v>
      </c>
      <c r="W379" s="23">
        <f>([4]RESUMO!Q18)/1000000*1.022904</f>
        <v>0</v>
      </c>
      <c r="X379" s="23">
        <f>([4]RESUMO!R18)/1000000*1.022904</f>
        <v>0</v>
      </c>
      <c r="Y379" s="23">
        <f>([4]RESUMO!S18)/1000000*1.022904</f>
        <v>0</v>
      </c>
      <c r="Z379" s="23">
        <f>([4]RESUMO!T18)/1000000*1.022904</f>
        <v>0</v>
      </c>
      <c r="AA379" s="23">
        <f>([4]RESUMO!U18)/1000000*1.022904</f>
        <v>0</v>
      </c>
      <c r="AB379" s="23">
        <f>([4]RESUMO!V18)/1000000*1.022904</f>
        <v>0</v>
      </c>
      <c r="AC379" s="62">
        <f>([4]RESUMO!W18)/1000000*1.022904</f>
        <v>0</v>
      </c>
    </row>
    <row r="380" spans="1:29" customFormat="1" x14ac:dyDescent="0.3">
      <c r="A380" s="21"/>
      <c r="B380" s="74"/>
      <c r="C380" s="72"/>
      <c r="D380" s="24" t="s">
        <v>167</v>
      </c>
      <c r="E380" s="24"/>
      <c r="F380" s="24" t="s">
        <v>168</v>
      </c>
      <c r="G380" s="24" t="s">
        <v>169</v>
      </c>
      <c r="H380" s="26">
        <f t="shared" si="32"/>
        <v>1.2340401405007893</v>
      </c>
      <c r="I380" s="26">
        <f t="shared" si="36"/>
        <v>1.716306201901443</v>
      </c>
      <c r="J380" s="36">
        <f>([4]RESUMO!D19)/1000000*1.022904</f>
        <v>0</v>
      </c>
      <c r="K380" s="36">
        <f>([4]RESUMO!E19)/1000000*1.022904</f>
        <v>0.57210206730048108</v>
      </c>
      <c r="L380" s="36">
        <f>([4]RESUMO!F19)/1000000*1.022904</f>
        <v>0.57210206730048108</v>
      </c>
      <c r="M380" s="36">
        <f>([4]RESUMO!G19)/1000000*1.022904</f>
        <v>0.28605103365024054</v>
      </c>
      <c r="N380" s="36">
        <f>([4]RESUMO!H19)/1000000*1.022904</f>
        <v>0.28605103365024054</v>
      </c>
      <c r="O380" s="36">
        <f>([4]RESUMO!I19)/1000000*1.022904</f>
        <v>0</v>
      </c>
      <c r="P380" s="36">
        <f>([4]RESUMO!J19)/1000000*1.022904</f>
        <v>0</v>
      </c>
      <c r="Q380" s="36">
        <f>([4]RESUMO!K19)/1000000*1.022904</f>
        <v>0</v>
      </c>
      <c r="R380" s="36">
        <f>([4]RESUMO!L19)/1000000*1.022904</f>
        <v>0</v>
      </c>
      <c r="S380" s="36">
        <f>([4]RESUMO!M19)/1000000*1.022904</f>
        <v>0</v>
      </c>
      <c r="T380" s="36">
        <f>([4]RESUMO!N19)/1000000*1.022904</f>
        <v>0</v>
      </c>
      <c r="U380" s="36">
        <f>([4]RESUMO!O19)/1000000*1.022904</f>
        <v>0</v>
      </c>
      <c r="V380" s="36">
        <f>([4]RESUMO!P19)/1000000*1.022904</f>
        <v>0</v>
      </c>
      <c r="W380" s="36">
        <f>([4]RESUMO!Q19)/1000000*1.022904</f>
        <v>0</v>
      </c>
      <c r="X380" s="36">
        <f>([4]RESUMO!R19)/1000000*1.022904</f>
        <v>0</v>
      </c>
      <c r="Y380" s="36">
        <f>([4]RESUMO!S19)/1000000*1.022904</f>
        <v>0</v>
      </c>
      <c r="Z380" s="36">
        <f>([4]RESUMO!T19)/1000000*1.022904</f>
        <v>0</v>
      </c>
      <c r="AA380" s="36">
        <f>([4]RESUMO!U19)/1000000*1.022904</f>
        <v>0</v>
      </c>
      <c r="AB380" s="36">
        <f>([4]RESUMO!V19)/1000000*1.022904</f>
        <v>0</v>
      </c>
      <c r="AC380" s="63">
        <f>([4]RESUMO!W19)/1000000*1.022904</f>
        <v>0</v>
      </c>
    </row>
    <row r="381" spans="1:29" customFormat="1" x14ac:dyDescent="0.3">
      <c r="A381" s="21"/>
      <c r="B381" s="74"/>
      <c r="C381" s="73"/>
      <c r="D381" s="52" t="s">
        <v>206</v>
      </c>
      <c r="E381" s="52"/>
      <c r="F381" s="52" t="s">
        <v>207</v>
      </c>
      <c r="G381" s="52" t="s">
        <v>205</v>
      </c>
      <c r="H381" s="54">
        <f t="shared" si="32"/>
        <v>1.0050150683143042</v>
      </c>
      <c r="I381" s="54">
        <f t="shared" si="36"/>
        <v>1.4918654226588781</v>
      </c>
      <c r="J381" s="23">
        <f>([4]RESUMO!D20)/1000000*1.022904</f>
        <v>0</v>
      </c>
      <c r="K381" s="23">
        <f>([4]RESUMO!E20)/1000000*1.022904</f>
        <v>0.27270969010016605</v>
      </c>
      <c r="L381" s="23">
        <f>([4]RESUMO!F20)/1000000*1.022904</f>
        <v>0.25703653335739357</v>
      </c>
      <c r="M381" s="23">
        <f>([4]RESUMO!G20)/1000000*1.022904</f>
        <v>0.4810595996006593</v>
      </c>
      <c r="N381" s="23">
        <f>([4]RESUMO!H20)/1000000*1.022904</f>
        <v>0.4810595996006593</v>
      </c>
      <c r="O381" s="23">
        <f>([4]RESUMO!I20)/1000000*1.022904</f>
        <v>0</v>
      </c>
      <c r="P381" s="23">
        <f>([4]RESUMO!J20)/1000000*1.022904</f>
        <v>0</v>
      </c>
      <c r="Q381" s="23">
        <f>([4]RESUMO!K20)/1000000*1.022904</f>
        <v>0</v>
      </c>
      <c r="R381" s="23">
        <f>([4]RESUMO!L20)/1000000*1.022904</f>
        <v>0</v>
      </c>
      <c r="S381" s="23">
        <f>([4]RESUMO!M20)/1000000*1.022904</f>
        <v>0</v>
      </c>
      <c r="T381" s="23">
        <f>([4]RESUMO!N20)/1000000*1.022904</f>
        <v>0</v>
      </c>
      <c r="U381" s="23">
        <f>([4]RESUMO!O20)/1000000*1.022904</f>
        <v>0</v>
      </c>
      <c r="V381" s="23">
        <f>([4]RESUMO!P20)/1000000*1.022904</f>
        <v>0</v>
      </c>
      <c r="W381" s="23">
        <f>([4]RESUMO!Q20)/1000000*1.022904</f>
        <v>0</v>
      </c>
      <c r="X381" s="23">
        <f>([4]RESUMO!R20)/1000000*1.022904</f>
        <v>0</v>
      </c>
      <c r="Y381" s="23">
        <f>([4]RESUMO!S20)/1000000*1.022904</f>
        <v>0</v>
      </c>
      <c r="Z381" s="23">
        <f>([4]RESUMO!T20)/1000000*1.022904</f>
        <v>0</v>
      </c>
      <c r="AA381" s="23">
        <f>([4]RESUMO!U20)/1000000*1.022904</f>
        <v>0</v>
      </c>
      <c r="AB381" s="23">
        <f>([4]RESUMO!V20)/1000000*1.022904</f>
        <v>0</v>
      </c>
      <c r="AC381" s="62">
        <f>([4]RESUMO!W20)/1000000*1.022904</f>
        <v>0</v>
      </c>
    </row>
    <row r="382" spans="1:29" s="24" customFormat="1" x14ac:dyDescent="0.3">
      <c r="A382" s="35"/>
      <c r="B382" s="47"/>
      <c r="C382" s="5"/>
      <c r="D382" s="5" t="s">
        <v>2</v>
      </c>
      <c r="E382" s="5"/>
      <c r="F382" s="5"/>
      <c r="G382" s="5"/>
      <c r="H382" s="10">
        <f t="shared" ref="H382" si="37">NPV(11.2%,J382:AC382)</f>
        <v>1294.3676604799248</v>
      </c>
      <c r="I382" s="10">
        <f>I7+I67+I366</f>
        <v>2081.1556708556259</v>
      </c>
      <c r="J382" s="10">
        <f t="shared" ref="J382:AC382" si="38">J7+J67+J366</f>
        <v>65.874788687965989</v>
      </c>
      <c r="K382" s="10">
        <f t="shared" si="38"/>
        <v>29.728714814586553</v>
      </c>
      <c r="L382" s="10">
        <f t="shared" si="38"/>
        <v>611.98981113127786</v>
      </c>
      <c r="M382" s="10">
        <f t="shared" si="38"/>
        <v>469.06071730429375</v>
      </c>
      <c r="N382" s="10">
        <f t="shared" si="38"/>
        <v>352.14569254778183</v>
      </c>
      <c r="O382" s="10">
        <f t="shared" si="38"/>
        <v>365.72692294055764</v>
      </c>
      <c r="P382" s="10">
        <f t="shared" si="38"/>
        <v>66.656834231292237</v>
      </c>
      <c r="Q382" s="10">
        <f t="shared" si="38"/>
        <v>0.87970465040658596</v>
      </c>
      <c r="R382" s="10">
        <f t="shared" si="38"/>
        <v>0.907398913962711</v>
      </c>
      <c r="S382" s="10">
        <f t="shared" si="38"/>
        <v>1.2607528150190601</v>
      </c>
      <c r="T382" s="10">
        <f t="shared" si="38"/>
        <v>24.727810672434948</v>
      </c>
      <c r="U382" s="10">
        <f t="shared" si="38"/>
        <v>16.324048651354957</v>
      </c>
      <c r="V382" s="10">
        <f t="shared" si="38"/>
        <v>14.149764138663439</v>
      </c>
      <c r="W382" s="10">
        <f t="shared" si="38"/>
        <v>12.941702069029276</v>
      </c>
      <c r="X382" s="10">
        <f t="shared" si="38"/>
        <v>5.4962725884216619</v>
      </c>
      <c r="Y382" s="10">
        <f t="shared" si="38"/>
        <v>6.631657984994777</v>
      </c>
      <c r="Z382" s="10">
        <f t="shared" si="38"/>
        <v>0.19745171225952846</v>
      </c>
      <c r="AA382" s="10">
        <f t="shared" si="38"/>
        <v>3.9935889613738693</v>
      </c>
      <c r="AB382" s="10">
        <f t="shared" si="38"/>
        <v>19.14128322493</v>
      </c>
      <c r="AC382" s="59">
        <f t="shared" si="38"/>
        <v>13.320752815019059</v>
      </c>
    </row>
    <row r="385" spans="5:5" x14ac:dyDescent="0.3">
      <c r="E385" s="33"/>
    </row>
  </sheetData>
  <mergeCells count="43">
    <mergeCell ref="C73:C80"/>
    <mergeCell ref="C81:C82"/>
    <mergeCell ref="C95:C96"/>
    <mergeCell ref="C97:C98"/>
    <mergeCell ref="C99:C100"/>
    <mergeCell ref="C101:C102"/>
    <mergeCell ref="C83:C84"/>
    <mergeCell ref="C85:C86"/>
    <mergeCell ref="C87:C88"/>
    <mergeCell ref="C89:C90"/>
    <mergeCell ref="C91:C92"/>
    <mergeCell ref="C368:C381"/>
    <mergeCell ref="C69:C72"/>
    <mergeCell ref="C105:C107"/>
    <mergeCell ref="B368:B381"/>
    <mergeCell ref="C103:C104"/>
    <mergeCell ref="C358:C364"/>
    <mergeCell ref="B109:B364"/>
    <mergeCell ref="C109:C129"/>
    <mergeCell ref="C130:C154"/>
    <mergeCell ref="C155:C178"/>
    <mergeCell ref="C179:C203"/>
    <mergeCell ref="C204:C227"/>
    <mergeCell ref="C228:C249"/>
    <mergeCell ref="C250:C270"/>
    <mergeCell ref="C271:C291"/>
    <mergeCell ref="B69:B107"/>
    <mergeCell ref="C338:C357"/>
    <mergeCell ref="C292:C295"/>
    <mergeCell ref="C296:C317"/>
    <mergeCell ref="C318:C337"/>
    <mergeCell ref="B10:B14"/>
    <mergeCell ref="B17:B20"/>
    <mergeCell ref="B22:B26"/>
    <mergeCell ref="B29:B31"/>
    <mergeCell ref="B34:B35"/>
    <mergeCell ref="B38:B39"/>
    <mergeCell ref="B42:B44"/>
    <mergeCell ref="B47:B48"/>
    <mergeCell ref="B50:B51"/>
    <mergeCell ref="B54:B55"/>
    <mergeCell ref="B58:B59"/>
    <mergeCell ref="C93:C94"/>
  </mergeCells>
  <phoneticPr fontId="2" type="noConversion"/>
  <conditionalFormatting sqref="A44">
    <cfRule type="expression" dxfId="0" priority="4">
      <formula>$H44="TOTAL GERAL"</formula>
    </cfRule>
  </conditionalFormatting>
  <pageMargins left="0.511811024" right="0.511811024" top="0.78740157499999996" bottom="0.78740157499999996" header="0.31496062000000002" footer="0.31496062000000002"/>
  <ignoredErrors>
    <ignoredError sqref="H68" formula="1"/>
    <ignoredError sqref="H73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40C93064EE90F45943BFE6320769283" ma:contentTypeVersion="13" ma:contentTypeDescription="Crie um novo documento." ma:contentTypeScope="" ma:versionID="3223c550d176bb031c76e8bf4de2047d">
  <xsd:schema xmlns:xsd="http://www.w3.org/2001/XMLSchema" xmlns:xs="http://www.w3.org/2001/XMLSchema" xmlns:p="http://schemas.microsoft.com/office/2006/metadata/properties" xmlns:ns2="730125fc-ebc8-4455-853d-07b0b4f9bddd" xmlns:ns3="96ca9473-28de-45f3-ac64-0ada85afc80b" targetNamespace="http://schemas.microsoft.com/office/2006/metadata/properties" ma:root="true" ma:fieldsID="055a732125ab2a621b8e78cc45734b9c" ns2:_="" ns3:_="">
    <xsd:import namespace="730125fc-ebc8-4455-853d-07b0b4f9bddd"/>
    <xsd:import namespace="96ca9473-28de-45f3-ac64-0ada85afc8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Billing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0125fc-ebc8-4455-853d-07b0b4f9bd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15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17" nillable="true" ma:taxonomy="true" ma:internalName="lcf76f155ced4ddcb4097134ff3c332f" ma:taxonomyFieldName="MediaServiceImageTags" ma:displayName="Marcações de imagem" ma:readOnly="false" ma:fieldId="{5cf76f15-5ced-4ddc-b409-7134ff3c332f}" ma:taxonomyMulti="true" ma:sspId="2dab9438-f903-450b-a158-c86bb4a35d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ca9473-28de-45f3-ac64-0ada85afc80b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d4aaf37c-cdf0-4b77-864e-631dcaeba1bb}" ma:internalName="TaxCatchAll" ma:showField="CatchAllData" ma:web="96ca9473-28de-45f3-ac64-0ada85afc8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30125fc-ebc8-4455-853d-07b0b4f9bddd">
      <Terms xmlns="http://schemas.microsoft.com/office/infopath/2007/PartnerControls"/>
    </lcf76f155ced4ddcb4097134ff3c332f>
    <TaxCatchAll xmlns="96ca9473-28de-45f3-ac64-0ada85afc80b" xsi:nil="true"/>
  </documentManagement>
</p:properties>
</file>

<file path=customXml/itemProps1.xml><?xml version="1.0" encoding="utf-8"?>
<ds:datastoreItem xmlns:ds="http://schemas.openxmlformats.org/officeDocument/2006/customXml" ds:itemID="{34D8565A-AC87-4326-8890-32EAF91D093D}"/>
</file>

<file path=customXml/itemProps2.xml><?xml version="1.0" encoding="utf-8"?>
<ds:datastoreItem xmlns:ds="http://schemas.openxmlformats.org/officeDocument/2006/customXml" ds:itemID="{507DC68E-9CE7-4999-971A-487AF40D626B}"/>
</file>

<file path=customXml/itemProps3.xml><?xml version="1.0" encoding="utf-8"?>
<ds:datastoreItem xmlns:ds="http://schemas.openxmlformats.org/officeDocument/2006/customXml" ds:itemID="{7336CB4E-7209-4F4B-91B0-B9DE3DAA1A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EVTEA_real_janeiro_25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Henrique Leite de Castro</dc:creator>
  <cp:lastModifiedBy>Gustavo Henrique Leite de Castro</cp:lastModifiedBy>
  <dcterms:created xsi:type="dcterms:W3CDTF">2024-10-15T17:21:16Z</dcterms:created>
  <dcterms:modified xsi:type="dcterms:W3CDTF">2025-06-13T14:29:51Z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0x010100E40C93064EE90F45943BFE6320769283</vt:lpwstr>
  </property>
</Properties>
</file>